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7F10S11\Desktop\"/>
    </mc:Choice>
  </mc:AlternateContent>
  <bookViews>
    <workbookView xWindow="0" yWindow="0" windowWidth="15360" windowHeight="7755"/>
  </bookViews>
  <sheets>
    <sheet name="Some Fina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37" i="1"/>
  <c r="B33" i="1"/>
  <c r="D8" i="1"/>
  <c r="E8" i="1" s="1"/>
  <c r="B9" i="1" s="1"/>
  <c r="D9" i="1" s="1"/>
  <c r="E9" i="1" l="1"/>
  <c r="B10" i="1" s="1"/>
  <c r="D10" i="1" s="1"/>
  <c r="E10" i="1" l="1"/>
  <c r="B11" i="1" s="1"/>
  <c r="D11" i="1" l="1"/>
  <c r="E11" i="1" s="1"/>
  <c r="B12" i="1" s="1"/>
  <c r="D12" i="1" l="1"/>
  <c r="E12" i="1" s="1"/>
  <c r="B13" i="1" s="1"/>
  <c r="D13" i="1" l="1"/>
  <c r="E13" i="1" s="1"/>
  <c r="B14" i="1" s="1"/>
  <c r="D14" i="1" l="1"/>
  <c r="E14" i="1" s="1"/>
  <c r="B15" i="1" s="1"/>
  <c r="D15" i="1" l="1"/>
  <c r="E15" i="1" s="1"/>
  <c r="B16" i="1" s="1"/>
  <c r="D16" i="1" l="1"/>
  <c r="E16" i="1"/>
  <c r="B17" i="1" s="1"/>
  <c r="D17" i="1" l="1"/>
  <c r="E17" i="1" s="1"/>
  <c r="B18" i="1" s="1"/>
  <c r="D18" i="1" l="1"/>
  <c r="E18" i="1" s="1"/>
  <c r="B19" i="1" s="1"/>
  <c r="D19" i="1" l="1"/>
  <c r="E19" i="1" s="1"/>
  <c r="B20" i="1" s="1"/>
  <c r="D20" i="1" l="1"/>
  <c r="E20" i="1" s="1"/>
  <c r="B21" i="1" s="1"/>
  <c r="D21" i="1" l="1"/>
  <c r="E21" i="1" s="1"/>
  <c r="B22" i="1" s="1"/>
  <c r="D22" i="1" s="1"/>
  <c r="E22" i="1" l="1"/>
  <c r="B23" i="1" s="1"/>
  <c r="D23" i="1" l="1"/>
  <c r="E23" i="1" s="1"/>
  <c r="B24" i="1" s="1"/>
  <c r="D24" i="1" l="1"/>
  <c r="E24" i="1" s="1"/>
  <c r="B25" i="1" s="1"/>
  <c r="D25" i="1" l="1"/>
  <c r="E25" i="1" s="1"/>
  <c r="B26" i="1" s="1"/>
  <c r="D26" i="1" l="1"/>
  <c r="E26" i="1" s="1"/>
  <c r="B27" i="1" s="1"/>
  <c r="D27" i="1" l="1"/>
  <c r="E27" i="1" s="1"/>
  <c r="B28" i="1" s="1"/>
  <c r="D28" i="1" l="1"/>
  <c r="E28" i="1" s="1"/>
  <c r="B29" i="1" s="1"/>
  <c r="D29" i="1" l="1"/>
  <c r="E29" i="1" s="1"/>
  <c r="B30" i="1" s="1"/>
  <c r="D30" i="1" l="1"/>
  <c r="E30" i="1" s="1"/>
  <c r="B31" i="1" s="1"/>
  <c r="D31" i="1" l="1"/>
  <c r="E31" i="1" s="1"/>
</calcChain>
</file>

<file path=xl/sharedStrings.xml><?xml version="1.0" encoding="utf-8"?>
<sst xmlns="http://schemas.openxmlformats.org/spreadsheetml/2006/main" count="31" uniqueCount="27">
  <si>
    <t>Month</t>
  </si>
  <si>
    <t>Deposit</t>
  </si>
  <si>
    <t>Interest</t>
  </si>
  <si>
    <t>Beg. Bal.</t>
  </si>
  <si>
    <t>End Bal.</t>
  </si>
  <si>
    <t xml:space="preserve">Rate = </t>
  </si>
  <si>
    <t xml:space="preserve">   =FV(12%/12,2*12,100)</t>
  </si>
  <si>
    <t xml:space="preserve">   =PMT(7%/12,5*12,35000)</t>
  </si>
  <si>
    <t xml:space="preserve">   =NPER(7%/12,-900,35000)</t>
  </si>
  <si>
    <t>45 months</t>
  </si>
  <si>
    <t xml:space="preserve"> = 3 years and 9 months</t>
  </si>
  <si>
    <t>Examples from 07-02-2015 (Intro. To Finance - Sections 5.1 &amp; 5.2)</t>
  </si>
  <si>
    <t>Example:</t>
  </si>
  <si>
    <t>We invest $100 per month for 2 years earning 12% interest compounded monthly.</t>
  </si>
  <si>
    <t>Let's keep the interest rate in a separate cell. If we want to see what other rates give us, we can just adjust this value.</t>
  </si>
  <si>
    <t>&lt;---</t>
  </si>
  <si>
    <t>Beginning balance = End balance from previous month</t>
  </si>
  <si>
    <t xml:space="preserve">Interest for a single period is just simple interest: I = Prt. </t>
  </si>
  <si>
    <t>In our case I = (Beg. Bal.) * 12% * (1/12)  since t = 1 month = 1/12 year.</t>
  </si>
  <si>
    <t>&lt;--- If we just want our final end balance, we can use the "FV" (future value function).</t>
  </si>
  <si>
    <t>Find the payments on a car loan if we borrow $35,000 at 7% interest compounded monthly for 5 years.</t>
  </si>
  <si>
    <t>How long does it take to pay off our car loan if we make $900 payments instead of $693.04?</t>
  </si>
  <si>
    <t xml:space="preserve">Don't forget to convert the annual rate (7%) to a periodic rate (7%/12). Also, we are dealing in months so the number of periods (nper) is 5 * 12 = 60 months. </t>
  </si>
  <si>
    <t>Be careful to pick reasonable the signs for PMT and PV. PV = money we received whereas PMT = money we pay out. (One should be positive and the other negative).</t>
  </si>
  <si>
    <t>We must pay $693.04 each month for 5 years.</t>
  </si>
  <si>
    <t>It takes 3 years and 9 months to pay off the loan if we opt for $900 payments.</t>
  </si>
  <si>
    <t>(Keep in mind the final payment won't be a full $900.)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</si>
</sst>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sqref="A1:J1"/>
    </sheetView>
  </sheetViews>
  <sheetFormatPr defaultRowHeight="15" x14ac:dyDescent="0.25"/>
  <cols>
    <col min="1" max="1" width="9.140625" style="1"/>
    <col min="2" max="2" width="10.5703125" style="1" bestFit="1" customWidth="1"/>
    <col min="3" max="5" width="9.140625" style="1"/>
  </cols>
  <sheetData>
    <row r="1" spans="1:13" ht="21" x14ac:dyDescent="0.3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</row>
    <row r="3" spans="1:13" x14ac:dyDescent="0.25">
      <c r="A3" s="7" t="s">
        <v>12</v>
      </c>
      <c r="B3" s="6" t="s">
        <v>13</v>
      </c>
    </row>
    <row r="4" spans="1:13" x14ac:dyDescent="0.25">
      <c r="A4" s="7"/>
      <c r="B4" s="6"/>
    </row>
    <row r="5" spans="1:13" x14ac:dyDescent="0.25">
      <c r="D5" s="1" t="s">
        <v>5</v>
      </c>
      <c r="E5" s="3">
        <v>0.12</v>
      </c>
      <c r="F5" s="8" t="s">
        <v>15</v>
      </c>
      <c r="G5" s="9" t="s">
        <v>14</v>
      </c>
      <c r="H5" s="9"/>
      <c r="I5" s="9"/>
      <c r="J5" s="9"/>
      <c r="K5" s="9"/>
      <c r="L5" s="9"/>
      <c r="M5" s="9"/>
    </row>
    <row r="6" spans="1:13" x14ac:dyDescent="0.25">
      <c r="F6" s="10"/>
      <c r="G6" s="9"/>
      <c r="H6" s="9"/>
      <c r="I6" s="9"/>
      <c r="J6" s="9"/>
      <c r="K6" s="9"/>
      <c r="L6" s="9"/>
      <c r="M6" s="9"/>
    </row>
    <row r="7" spans="1:13" x14ac:dyDescent="0.25">
      <c r="A7" s="7" t="s">
        <v>0</v>
      </c>
      <c r="B7" s="7" t="s">
        <v>3</v>
      </c>
      <c r="C7" s="7" t="s">
        <v>1</v>
      </c>
      <c r="D7" s="7" t="s">
        <v>2</v>
      </c>
      <c r="E7" s="7" t="s">
        <v>4</v>
      </c>
    </row>
    <row r="8" spans="1:13" x14ac:dyDescent="0.25">
      <c r="A8" s="1">
        <v>1</v>
      </c>
      <c r="B8" s="2">
        <v>0</v>
      </c>
      <c r="C8" s="2">
        <v>100</v>
      </c>
      <c r="D8" s="2">
        <f>B8*$E$5*(1/12)</f>
        <v>0</v>
      </c>
      <c r="E8" s="2">
        <f>B8+D8+C8</f>
        <v>100</v>
      </c>
      <c r="G8" s="10" t="s">
        <v>16</v>
      </c>
    </row>
    <row r="9" spans="1:13" x14ac:dyDescent="0.25">
      <c r="A9" s="1">
        <v>2</v>
      </c>
      <c r="B9" s="2">
        <f>E8</f>
        <v>100</v>
      </c>
      <c r="C9" s="2">
        <v>100</v>
      </c>
      <c r="D9" s="2">
        <f>B9*$E$5*(1/12)</f>
        <v>1</v>
      </c>
      <c r="E9" s="2">
        <f>B9+D9+C9</f>
        <v>201</v>
      </c>
      <c r="G9" s="10" t="s">
        <v>17</v>
      </c>
    </row>
    <row r="10" spans="1:13" x14ac:dyDescent="0.25">
      <c r="A10" s="1">
        <v>3</v>
      </c>
      <c r="B10" s="2">
        <f t="shared" ref="B10:B31" si="0">E9</f>
        <v>201</v>
      </c>
      <c r="C10" s="2">
        <v>100</v>
      </c>
      <c r="D10" s="2">
        <f>B10*$E$5*(1/12)</f>
        <v>2.0099999999999998</v>
      </c>
      <c r="E10" s="2">
        <f t="shared" ref="E10:E31" si="1">B10+D10+C10</f>
        <v>303.01</v>
      </c>
      <c r="G10" s="10" t="s">
        <v>18</v>
      </c>
    </row>
    <row r="11" spans="1:13" x14ac:dyDescent="0.25">
      <c r="A11" s="1">
        <v>4</v>
      </c>
      <c r="B11" s="2">
        <f t="shared" si="0"/>
        <v>303.01</v>
      </c>
      <c r="C11" s="2">
        <v>100</v>
      </c>
      <c r="D11" s="2">
        <f>B11*$E$5*(1/12)</f>
        <v>3.0300999999999996</v>
      </c>
      <c r="E11" s="2">
        <f t="shared" si="1"/>
        <v>406.0401</v>
      </c>
    </row>
    <row r="12" spans="1:13" x14ac:dyDescent="0.25">
      <c r="A12" s="1">
        <v>5</v>
      </c>
      <c r="B12" s="2">
        <f t="shared" si="0"/>
        <v>406.0401</v>
      </c>
      <c r="C12" s="2">
        <v>100</v>
      </c>
      <c r="D12" s="2">
        <f>B12*$E$5*(1/12)</f>
        <v>4.0604009999999997</v>
      </c>
      <c r="E12" s="2">
        <f t="shared" si="1"/>
        <v>510.10050100000001</v>
      </c>
    </row>
    <row r="13" spans="1:13" x14ac:dyDescent="0.25">
      <c r="A13" s="1">
        <v>6</v>
      </c>
      <c r="B13" s="2">
        <f t="shared" si="0"/>
        <v>510.10050100000001</v>
      </c>
      <c r="C13" s="2">
        <v>100</v>
      </c>
      <c r="D13" s="2">
        <f>B13*$E$5*(1/12)</f>
        <v>5.1010050099999997</v>
      </c>
      <c r="E13" s="2">
        <f t="shared" si="1"/>
        <v>615.20150601</v>
      </c>
    </row>
    <row r="14" spans="1:13" x14ac:dyDescent="0.25">
      <c r="A14" s="1">
        <v>7</v>
      </c>
      <c r="B14" s="2">
        <f t="shared" si="0"/>
        <v>615.20150601</v>
      </c>
      <c r="C14" s="2">
        <v>100</v>
      </c>
      <c r="D14" s="2">
        <f>B14*$E$5*(1/12)</f>
        <v>6.1520150600999992</v>
      </c>
      <c r="E14" s="2">
        <f t="shared" si="1"/>
        <v>721.35352107009999</v>
      </c>
    </row>
    <row r="15" spans="1:13" x14ac:dyDescent="0.25">
      <c r="A15" s="1">
        <v>8</v>
      </c>
      <c r="B15" s="2">
        <f t="shared" si="0"/>
        <v>721.35352107009999</v>
      </c>
      <c r="C15" s="2">
        <v>100</v>
      </c>
      <c r="D15" s="2">
        <f>B15*$E$5*(1/12)</f>
        <v>7.213535210701</v>
      </c>
      <c r="E15" s="2">
        <f t="shared" si="1"/>
        <v>828.56705628080101</v>
      </c>
    </row>
    <row r="16" spans="1:13" x14ac:dyDescent="0.25">
      <c r="A16" s="1">
        <v>9</v>
      </c>
      <c r="B16" s="2">
        <f t="shared" si="0"/>
        <v>828.56705628080101</v>
      </c>
      <c r="C16" s="2">
        <v>100</v>
      </c>
      <c r="D16" s="2">
        <f>B16*$E$5*(1/12)</f>
        <v>8.2856705628080096</v>
      </c>
      <c r="E16" s="2">
        <f t="shared" si="1"/>
        <v>936.85272684360905</v>
      </c>
    </row>
    <row r="17" spans="1:5" x14ac:dyDescent="0.25">
      <c r="A17" s="1">
        <v>10</v>
      </c>
      <c r="B17" s="2">
        <f t="shared" si="0"/>
        <v>936.85272684360905</v>
      </c>
      <c r="C17" s="2">
        <v>100</v>
      </c>
      <c r="D17" s="2">
        <f>B17*$E$5*(1/12)</f>
        <v>9.3685272684360896</v>
      </c>
      <c r="E17" s="2">
        <f t="shared" si="1"/>
        <v>1046.2212541120452</v>
      </c>
    </row>
    <row r="18" spans="1:5" x14ac:dyDescent="0.25">
      <c r="A18" s="1">
        <v>11</v>
      </c>
      <c r="B18" s="2">
        <f t="shared" si="0"/>
        <v>1046.2212541120452</v>
      </c>
      <c r="C18" s="2">
        <v>100</v>
      </c>
      <c r="D18" s="2">
        <f>B18*$E$5*(1/12)</f>
        <v>10.462212541120451</v>
      </c>
      <c r="E18" s="2">
        <f t="shared" si="1"/>
        <v>1156.6834666531656</v>
      </c>
    </row>
    <row r="19" spans="1:5" x14ac:dyDescent="0.25">
      <c r="A19" s="1">
        <v>12</v>
      </c>
      <c r="B19" s="2">
        <f t="shared" si="0"/>
        <v>1156.6834666531656</v>
      </c>
      <c r="C19" s="2">
        <v>100</v>
      </c>
      <c r="D19" s="2">
        <f>B19*$E$5*(1/12)</f>
        <v>11.566834666531655</v>
      </c>
      <c r="E19" s="2">
        <f t="shared" si="1"/>
        <v>1268.2503013196972</v>
      </c>
    </row>
    <row r="20" spans="1:5" x14ac:dyDescent="0.25">
      <c r="A20" s="1">
        <v>13</v>
      </c>
      <c r="B20" s="2">
        <f t="shared" si="0"/>
        <v>1268.2503013196972</v>
      </c>
      <c r="C20" s="2">
        <v>100</v>
      </c>
      <c r="D20" s="2">
        <f>B20*$E$5*(1/12)</f>
        <v>12.682503013196971</v>
      </c>
      <c r="E20" s="2">
        <f t="shared" si="1"/>
        <v>1380.9328043328942</v>
      </c>
    </row>
    <row r="21" spans="1:5" x14ac:dyDescent="0.25">
      <c r="A21" s="1">
        <v>14</v>
      </c>
      <c r="B21" s="2">
        <f t="shared" si="0"/>
        <v>1380.9328043328942</v>
      </c>
      <c r="C21" s="2">
        <v>100</v>
      </c>
      <c r="D21" s="2">
        <f>B21*$E$5*(1/12)</f>
        <v>13.809328043328941</v>
      </c>
      <c r="E21" s="2">
        <f t="shared" si="1"/>
        <v>1494.742132376223</v>
      </c>
    </row>
    <row r="22" spans="1:5" x14ac:dyDescent="0.25">
      <c r="A22" s="1">
        <v>15</v>
      </c>
      <c r="B22" s="2">
        <f t="shared" si="0"/>
        <v>1494.742132376223</v>
      </c>
      <c r="C22" s="2">
        <v>100</v>
      </c>
      <c r="D22" s="2">
        <f>B22*$E$5*(1/12)</f>
        <v>14.94742132376223</v>
      </c>
      <c r="E22" s="2">
        <f t="shared" si="1"/>
        <v>1609.6895536999853</v>
      </c>
    </row>
    <row r="23" spans="1:5" x14ac:dyDescent="0.25">
      <c r="A23" s="1">
        <v>16</v>
      </c>
      <c r="B23" s="2">
        <f t="shared" si="0"/>
        <v>1609.6895536999853</v>
      </c>
      <c r="C23" s="2">
        <v>100</v>
      </c>
      <c r="D23" s="2">
        <f>B23*$E$5*(1/12)</f>
        <v>16.096895536999853</v>
      </c>
      <c r="E23" s="2">
        <f t="shared" si="1"/>
        <v>1725.7864492369852</v>
      </c>
    </row>
    <row r="24" spans="1:5" x14ac:dyDescent="0.25">
      <c r="A24" s="1">
        <v>17</v>
      </c>
      <c r="B24" s="2">
        <f t="shared" si="0"/>
        <v>1725.7864492369852</v>
      </c>
      <c r="C24" s="2">
        <v>100</v>
      </c>
      <c r="D24" s="2">
        <f>B24*$E$5*(1/12)</f>
        <v>17.257864492369848</v>
      </c>
      <c r="E24" s="2">
        <f t="shared" si="1"/>
        <v>1843.0443137293551</v>
      </c>
    </row>
    <row r="25" spans="1:5" x14ac:dyDescent="0.25">
      <c r="A25" s="1">
        <v>18</v>
      </c>
      <c r="B25" s="2">
        <f t="shared" si="0"/>
        <v>1843.0443137293551</v>
      </c>
      <c r="C25" s="2">
        <v>100</v>
      </c>
      <c r="D25" s="2">
        <f>B25*$E$5*(1/12)</f>
        <v>18.430443137293548</v>
      </c>
      <c r="E25" s="2">
        <f t="shared" si="1"/>
        <v>1961.4747568666487</v>
      </c>
    </row>
    <row r="26" spans="1:5" x14ac:dyDescent="0.25">
      <c r="A26" s="1">
        <v>19</v>
      </c>
      <c r="B26" s="2">
        <f t="shared" si="0"/>
        <v>1961.4747568666487</v>
      </c>
      <c r="C26" s="2">
        <v>100</v>
      </c>
      <c r="D26" s="2">
        <f>B26*$E$5*(1/12)</f>
        <v>19.614747568666484</v>
      </c>
      <c r="E26" s="2">
        <f t="shared" si="1"/>
        <v>2081.0895044353151</v>
      </c>
    </row>
    <row r="27" spans="1:5" x14ac:dyDescent="0.25">
      <c r="A27" s="1">
        <v>20</v>
      </c>
      <c r="B27" s="2">
        <f t="shared" si="0"/>
        <v>2081.0895044353151</v>
      </c>
      <c r="C27" s="2">
        <v>100</v>
      </c>
      <c r="D27" s="2">
        <f>B27*$E$5*(1/12)</f>
        <v>20.810895044353149</v>
      </c>
      <c r="E27" s="2">
        <f t="shared" si="1"/>
        <v>2201.9003994796681</v>
      </c>
    </row>
    <row r="28" spans="1:5" x14ac:dyDescent="0.25">
      <c r="A28" s="1">
        <v>21</v>
      </c>
      <c r="B28" s="2">
        <f t="shared" si="0"/>
        <v>2201.9003994796681</v>
      </c>
      <c r="C28" s="2">
        <v>100</v>
      </c>
      <c r="D28" s="2">
        <f>B28*$E$5*(1/12)</f>
        <v>22.01900399479668</v>
      </c>
      <c r="E28" s="2">
        <f t="shared" si="1"/>
        <v>2323.9194034744646</v>
      </c>
    </row>
    <row r="29" spans="1:5" x14ac:dyDescent="0.25">
      <c r="A29" s="1">
        <v>22</v>
      </c>
      <c r="B29" s="2">
        <f t="shared" si="0"/>
        <v>2323.9194034744646</v>
      </c>
      <c r="C29" s="2">
        <v>100</v>
      </c>
      <c r="D29" s="2">
        <f>B29*$E$5*(1/12)</f>
        <v>23.239194034744646</v>
      </c>
      <c r="E29" s="2">
        <f t="shared" si="1"/>
        <v>2447.1585975092094</v>
      </c>
    </row>
    <row r="30" spans="1:5" x14ac:dyDescent="0.25">
      <c r="A30" s="1">
        <v>23</v>
      </c>
      <c r="B30" s="2">
        <f t="shared" si="0"/>
        <v>2447.1585975092094</v>
      </c>
      <c r="C30" s="2">
        <v>100</v>
      </c>
      <c r="D30" s="2">
        <f>B30*$E$5*(1/12)</f>
        <v>24.47158597509209</v>
      </c>
      <c r="E30" s="2">
        <f t="shared" si="1"/>
        <v>2571.6301834843016</v>
      </c>
    </row>
    <row r="31" spans="1:5" x14ac:dyDescent="0.25">
      <c r="A31" s="1">
        <v>24</v>
      </c>
      <c r="B31" s="2">
        <f t="shared" si="0"/>
        <v>2571.6301834843016</v>
      </c>
      <c r="C31" s="2">
        <v>100</v>
      </c>
      <c r="D31" s="2">
        <f>B31*$E$5*(1/12)</f>
        <v>25.716301834843012</v>
      </c>
      <c r="E31" s="2">
        <f t="shared" si="1"/>
        <v>2697.3464853191444</v>
      </c>
    </row>
    <row r="33" spans="1:14" x14ac:dyDescent="0.25">
      <c r="B33" s="4">
        <f>FV(12%/12,2*12,100)</f>
        <v>-2697.3464853191499</v>
      </c>
      <c r="C33" s="5" t="s">
        <v>6</v>
      </c>
      <c r="F33" s="10" t="s">
        <v>19</v>
      </c>
    </row>
    <row r="35" spans="1:14" x14ac:dyDescent="0.25">
      <c r="A35" s="7" t="s">
        <v>12</v>
      </c>
      <c r="B35" s="6" t="s">
        <v>20</v>
      </c>
    </row>
    <row r="36" spans="1:14" x14ac:dyDescent="0.25">
      <c r="A36" s="7"/>
      <c r="B36" s="6"/>
    </row>
    <row r="37" spans="1:14" x14ac:dyDescent="0.25">
      <c r="B37" s="4">
        <f>PMT(7%/12,5*12,35000)</f>
        <v>-693.04194891223369</v>
      </c>
      <c r="C37" s="6" t="s">
        <v>7</v>
      </c>
      <c r="F37" s="8" t="s">
        <v>15</v>
      </c>
      <c r="G37" s="9" t="s">
        <v>22</v>
      </c>
      <c r="H37" s="9"/>
      <c r="I37" s="9"/>
      <c r="J37" s="9"/>
      <c r="K37" s="9"/>
      <c r="L37" s="9"/>
      <c r="M37" s="9"/>
      <c r="N37" s="9"/>
    </row>
    <row r="38" spans="1:14" x14ac:dyDescent="0.25">
      <c r="G38" s="9"/>
      <c r="H38" s="9"/>
      <c r="I38" s="9"/>
      <c r="J38" s="9"/>
      <c r="K38" s="9"/>
      <c r="L38" s="9"/>
      <c r="M38" s="9"/>
      <c r="N38" s="9"/>
    </row>
    <row r="39" spans="1:14" x14ac:dyDescent="0.25">
      <c r="B39" s="6" t="s">
        <v>24</v>
      </c>
    </row>
    <row r="41" spans="1:14" x14ac:dyDescent="0.25">
      <c r="A41" s="7" t="s">
        <v>12</v>
      </c>
      <c r="B41" s="6" t="s">
        <v>21</v>
      </c>
    </row>
    <row r="42" spans="1:14" x14ac:dyDescent="0.25">
      <c r="B42" s="6"/>
    </row>
    <row r="43" spans="1:14" ht="15" customHeight="1" x14ac:dyDescent="0.25">
      <c r="B43" s="1">
        <f>NPER(7%/12,-900,35000)</f>
        <v>44.234448209445517</v>
      </c>
      <c r="C43" s="6" t="s">
        <v>8</v>
      </c>
      <c r="F43" s="8" t="s">
        <v>15</v>
      </c>
      <c r="G43" s="9" t="s">
        <v>23</v>
      </c>
      <c r="H43" s="9"/>
      <c r="I43" s="9"/>
      <c r="J43" s="9"/>
      <c r="K43" s="9"/>
      <c r="L43" s="9"/>
      <c r="M43" s="9"/>
      <c r="N43" s="9"/>
    </row>
    <row r="44" spans="1:14" x14ac:dyDescent="0.25">
      <c r="B44" s="1" t="s">
        <v>9</v>
      </c>
      <c r="C44" s="6" t="s">
        <v>10</v>
      </c>
      <c r="G44" s="9"/>
      <c r="H44" s="9"/>
      <c r="I44" s="9"/>
      <c r="J44" s="9"/>
      <c r="K44" s="9"/>
      <c r="L44" s="9"/>
      <c r="M44" s="9"/>
      <c r="N44" s="9"/>
    </row>
    <row r="45" spans="1:14" x14ac:dyDescent="0.25">
      <c r="G45" s="9"/>
      <c r="H45" s="9"/>
      <c r="I45" s="9"/>
      <c r="J45" s="9"/>
      <c r="K45" s="9"/>
      <c r="L45" s="9"/>
      <c r="M45" s="9"/>
      <c r="N45" s="9"/>
    </row>
    <row r="47" spans="1:14" x14ac:dyDescent="0.25">
      <c r="B47" s="6" t="s">
        <v>25</v>
      </c>
    </row>
    <row r="48" spans="1:14" x14ac:dyDescent="0.25">
      <c r="B48" s="6" t="s">
        <v>26</v>
      </c>
    </row>
  </sheetData>
  <mergeCells count="4">
    <mergeCell ref="G5:M6"/>
    <mergeCell ref="G37:N38"/>
    <mergeCell ref="G43:N45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Some Finance</vt:lpstr>
    </vt:vector>
  </TitlesOfParts>
  <Company>Appalachian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AppState User</cp:lastModifiedBy>
  <dcterms:created xsi:type="dcterms:W3CDTF">2015-07-02T14:44:17Z</dcterms:created>
  <dcterms:modified xsi:type="dcterms:W3CDTF">2015-07-02T16:59:46Z</dcterms:modified>
</cp:coreProperties>
</file>