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5360" windowHeight="7755"/>
  </bookViews>
  <sheets>
    <sheet name="More Fin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3" i="1" l="1"/>
  <c r="B344" i="1" s="1"/>
  <c r="B339" i="1"/>
  <c r="B340" i="1" s="1"/>
  <c r="B335" i="1"/>
  <c r="B336" i="1" s="1"/>
  <c r="B332" i="1"/>
  <c r="B331" i="1"/>
  <c r="B325" i="1"/>
  <c r="B326" i="1" s="1"/>
  <c r="B320" i="1"/>
  <c r="B314" i="1"/>
  <c r="B315" i="1" s="1"/>
  <c r="B316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12" i="1"/>
  <c r="D11" i="1"/>
  <c r="C11" i="1"/>
  <c r="E11" i="1" s="1"/>
  <c r="B11" i="1"/>
  <c r="B6" i="1"/>
  <c r="B7" i="1" s="1"/>
  <c r="B8" i="1" s="1"/>
  <c r="G11" i="1" l="1"/>
  <c r="B12" i="1" s="1"/>
  <c r="D12" i="1" s="1"/>
  <c r="E12" i="1" s="1"/>
  <c r="G12" i="1"/>
  <c r="B13" i="1" s="1"/>
  <c r="D13" i="1" s="1"/>
  <c r="E13" i="1" s="1"/>
  <c r="G13" i="1" s="1"/>
  <c r="B14" i="1" s="1"/>
  <c r="D14" i="1" l="1"/>
  <c r="E14" i="1" s="1"/>
  <c r="G14" i="1" s="1"/>
  <c r="B15" i="1" s="1"/>
  <c r="D15" i="1" l="1"/>
  <c r="E15" i="1" s="1"/>
  <c r="G15" i="1" s="1"/>
  <c r="B16" i="1" s="1"/>
  <c r="D16" i="1" l="1"/>
  <c r="E16" i="1" s="1"/>
  <c r="G16" i="1"/>
  <c r="B17" i="1" s="1"/>
  <c r="D17" i="1" s="1"/>
  <c r="E17" i="1" s="1"/>
  <c r="G17" i="1" l="1"/>
  <c r="B18" i="1" s="1"/>
  <c r="D18" i="1"/>
  <c r="E18" i="1" s="1"/>
  <c r="G18" i="1"/>
  <c r="B19" i="1" s="1"/>
  <c r="D19" i="1" l="1"/>
  <c r="E19" i="1" s="1"/>
  <c r="G19" i="1"/>
  <c r="B20" i="1" s="1"/>
  <c r="D20" i="1" l="1"/>
  <c r="E20" i="1" s="1"/>
  <c r="G20" i="1"/>
  <c r="B21" i="1" s="1"/>
  <c r="D21" i="1" l="1"/>
  <c r="E21" i="1" s="1"/>
  <c r="G21" i="1"/>
  <c r="B22" i="1" s="1"/>
  <c r="D22" i="1" l="1"/>
  <c r="E22" i="1" s="1"/>
  <c r="G22" i="1"/>
  <c r="B23" i="1" s="1"/>
  <c r="D23" i="1" l="1"/>
  <c r="E23" i="1" s="1"/>
  <c r="G23" i="1"/>
  <c r="B24" i="1" s="1"/>
  <c r="D24" i="1" l="1"/>
  <c r="E24" i="1" s="1"/>
  <c r="G24" i="1" s="1"/>
  <c r="B25" i="1" s="1"/>
  <c r="D25" i="1" l="1"/>
  <c r="E25" i="1" s="1"/>
  <c r="G25" i="1" s="1"/>
  <c r="B26" i="1" s="1"/>
  <c r="D26" i="1" l="1"/>
  <c r="E26" i="1" s="1"/>
  <c r="G26" i="1"/>
  <c r="B27" i="1" s="1"/>
  <c r="D27" i="1" l="1"/>
  <c r="E27" i="1" s="1"/>
  <c r="G27" i="1"/>
  <c r="B28" i="1" s="1"/>
  <c r="D28" i="1" l="1"/>
  <c r="E28" i="1" s="1"/>
  <c r="G28" i="1" s="1"/>
  <c r="B29" i="1" s="1"/>
  <c r="D29" i="1" l="1"/>
  <c r="E29" i="1" s="1"/>
  <c r="G29" i="1"/>
  <c r="B30" i="1" s="1"/>
  <c r="D30" i="1" l="1"/>
  <c r="E30" i="1" s="1"/>
  <c r="G30" i="1"/>
  <c r="B31" i="1" s="1"/>
  <c r="D31" i="1" l="1"/>
  <c r="E31" i="1" s="1"/>
  <c r="G31" i="1"/>
  <c r="B32" i="1" s="1"/>
  <c r="D32" i="1" l="1"/>
  <c r="E32" i="1" s="1"/>
  <c r="G32" i="1"/>
  <c r="B33" i="1" s="1"/>
  <c r="D33" i="1" l="1"/>
  <c r="E33" i="1" s="1"/>
  <c r="G33" i="1"/>
  <c r="B34" i="1" s="1"/>
  <c r="D34" i="1" l="1"/>
  <c r="E34" i="1" s="1"/>
  <c r="G34" i="1"/>
  <c r="B35" i="1" s="1"/>
  <c r="D35" i="1" l="1"/>
  <c r="E35" i="1" s="1"/>
  <c r="G35" i="1"/>
  <c r="B36" i="1" s="1"/>
  <c r="D36" i="1" l="1"/>
  <c r="E36" i="1" s="1"/>
  <c r="G36" i="1"/>
  <c r="B37" i="1" s="1"/>
  <c r="D37" i="1" l="1"/>
  <c r="E37" i="1" s="1"/>
  <c r="G37" i="1"/>
  <c r="B38" i="1" s="1"/>
  <c r="D38" i="1" l="1"/>
  <c r="E38" i="1" s="1"/>
  <c r="G38" i="1"/>
  <c r="B39" i="1" s="1"/>
  <c r="D39" i="1" l="1"/>
  <c r="E39" i="1" s="1"/>
  <c r="G39" i="1"/>
  <c r="B40" i="1" s="1"/>
  <c r="D40" i="1" l="1"/>
  <c r="E40" i="1" s="1"/>
  <c r="G40" i="1"/>
  <c r="B41" i="1" s="1"/>
  <c r="D41" i="1" l="1"/>
  <c r="E41" i="1" s="1"/>
  <c r="G41" i="1"/>
  <c r="B42" i="1" s="1"/>
  <c r="D42" i="1" l="1"/>
  <c r="E42" i="1" s="1"/>
  <c r="G42" i="1"/>
  <c r="B43" i="1" s="1"/>
  <c r="D43" i="1" l="1"/>
  <c r="E43" i="1" s="1"/>
  <c r="G43" i="1"/>
  <c r="B44" i="1" s="1"/>
  <c r="D44" i="1" l="1"/>
  <c r="E44" i="1" s="1"/>
  <c r="G44" i="1"/>
  <c r="B45" i="1" s="1"/>
  <c r="D45" i="1" l="1"/>
  <c r="E45" i="1" s="1"/>
  <c r="G45" i="1"/>
  <c r="B46" i="1" s="1"/>
  <c r="D46" i="1" l="1"/>
  <c r="E46" i="1" s="1"/>
  <c r="G46" i="1"/>
  <c r="B47" i="1" s="1"/>
  <c r="D47" i="1" l="1"/>
  <c r="E47" i="1" s="1"/>
  <c r="G47" i="1"/>
  <c r="B48" i="1" s="1"/>
  <c r="D48" i="1" l="1"/>
  <c r="E48" i="1" s="1"/>
  <c r="G48" i="1"/>
  <c r="B49" i="1" s="1"/>
  <c r="D49" i="1" l="1"/>
  <c r="E49" i="1" s="1"/>
  <c r="G49" i="1"/>
  <c r="B50" i="1" s="1"/>
  <c r="D50" i="1" l="1"/>
  <c r="E50" i="1" s="1"/>
  <c r="G50" i="1"/>
  <c r="B51" i="1" s="1"/>
  <c r="D51" i="1" l="1"/>
  <c r="E51" i="1" s="1"/>
  <c r="G51" i="1"/>
  <c r="B52" i="1" s="1"/>
  <c r="D52" i="1" l="1"/>
  <c r="E52" i="1" s="1"/>
  <c r="G52" i="1"/>
  <c r="B53" i="1" s="1"/>
  <c r="D53" i="1" l="1"/>
  <c r="E53" i="1" s="1"/>
  <c r="G53" i="1"/>
  <c r="B54" i="1" s="1"/>
  <c r="D54" i="1" l="1"/>
  <c r="E54" i="1" s="1"/>
  <c r="G54" i="1"/>
  <c r="B55" i="1" s="1"/>
  <c r="D55" i="1" l="1"/>
  <c r="E55" i="1" s="1"/>
  <c r="G55" i="1"/>
  <c r="B56" i="1" s="1"/>
  <c r="D56" i="1" l="1"/>
  <c r="E56" i="1" s="1"/>
  <c r="G56" i="1" s="1"/>
  <c r="B57" i="1" s="1"/>
  <c r="D57" i="1" l="1"/>
  <c r="E57" i="1" s="1"/>
  <c r="G57" i="1" s="1"/>
  <c r="B58" i="1" s="1"/>
  <c r="D58" i="1" l="1"/>
  <c r="E58" i="1" s="1"/>
  <c r="G58" i="1"/>
  <c r="B59" i="1" s="1"/>
  <c r="D59" i="1" l="1"/>
  <c r="E59" i="1" s="1"/>
  <c r="G59" i="1"/>
  <c r="B60" i="1" s="1"/>
  <c r="D60" i="1" l="1"/>
  <c r="E60" i="1" s="1"/>
  <c r="G60" i="1"/>
  <c r="B61" i="1" s="1"/>
  <c r="D61" i="1" l="1"/>
  <c r="E61" i="1" s="1"/>
  <c r="G61" i="1"/>
  <c r="B62" i="1" s="1"/>
  <c r="D62" i="1" l="1"/>
  <c r="E62" i="1" s="1"/>
  <c r="G62" i="1"/>
  <c r="B63" i="1" s="1"/>
  <c r="D63" i="1" l="1"/>
  <c r="E63" i="1" s="1"/>
  <c r="G63" i="1"/>
  <c r="B64" i="1" s="1"/>
  <c r="D64" i="1" l="1"/>
  <c r="E64" i="1" s="1"/>
  <c r="G64" i="1"/>
  <c r="B65" i="1" s="1"/>
  <c r="D65" i="1" l="1"/>
  <c r="E65" i="1" s="1"/>
  <c r="G65" i="1"/>
  <c r="B66" i="1" s="1"/>
  <c r="D66" i="1" l="1"/>
  <c r="E66" i="1" s="1"/>
  <c r="G66" i="1"/>
  <c r="B67" i="1" s="1"/>
  <c r="D67" i="1" l="1"/>
  <c r="E67" i="1" s="1"/>
  <c r="G67" i="1"/>
  <c r="B68" i="1" s="1"/>
  <c r="D68" i="1" l="1"/>
  <c r="E68" i="1" s="1"/>
  <c r="G68" i="1"/>
  <c r="B69" i="1" s="1"/>
  <c r="D69" i="1" l="1"/>
  <c r="E69" i="1" s="1"/>
  <c r="G69" i="1"/>
  <c r="B70" i="1" s="1"/>
  <c r="D70" i="1" l="1"/>
  <c r="E70" i="1" s="1"/>
  <c r="G70" i="1" s="1"/>
  <c r="B71" i="1" s="1"/>
  <c r="D71" i="1" l="1"/>
  <c r="E71" i="1" s="1"/>
  <c r="G71" i="1"/>
  <c r="B72" i="1" s="1"/>
  <c r="D72" i="1" l="1"/>
  <c r="E72" i="1" s="1"/>
  <c r="G72" i="1"/>
  <c r="B73" i="1" s="1"/>
  <c r="D73" i="1" l="1"/>
  <c r="E73" i="1" s="1"/>
  <c r="G73" i="1"/>
  <c r="B74" i="1" s="1"/>
  <c r="D74" i="1" l="1"/>
  <c r="E74" i="1" s="1"/>
  <c r="G74" i="1"/>
  <c r="B75" i="1" s="1"/>
  <c r="D75" i="1" l="1"/>
  <c r="E75" i="1" s="1"/>
  <c r="G75" i="1"/>
  <c r="B76" i="1" s="1"/>
  <c r="D76" i="1" l="1"/>
  <c r="E76" i="1" s="1"/>
  <c r="G76" i="1"/>
  <c r="B77" i="1" s="1"/>
  <c r="D77" i="1" l="1"/>
  <c r="E77" i="1" s="1"/>
  <c r="G77" i="1"/>
  <c r="B78" i="1" s="1"/>
  <c r="D78" i="1" l="1"/>
  <c r="E78" i="1" s="1"/>
  <c r="G78" i="1"/>
  <c r="B79" i="1" s="1"/>
  <c r="D79" i="1" l="1"/>
  <c r="E79" i="1" s="1"/>
  <c r="G79" i="1"/>
  <c r="B80" i="1" s="1"/>
  <c r="D80" i="1" l="1"/>
  <c r="E80" i="1" s="1"/>
  <c r="G80" i="1"/>
  <c r="B81" i="1" s="1"/>
  <c r="D81" i="1" l="1"/>
  <c r="E81" i="1" s="1"/>
  <c r="G81" i="1"/>
  <c r="B82" i="1" s="1"/>
  <c r="D82" i="1" l="1"/>
  <c r="E82" i="1" s="1"/>
  <c r="G82" i="1"/>
  <c r="B83" i="1" s="1"/>
  <c r="D83" i="1" l="1"/>
  <c r="E83" i="1" s="1"/>
  <c r="G83" i="1"/>
  <c r="B84" i="1" s="1"/>
  <c r="D84" i="1" l="1"/>
  <c r="E84" i="1" s="1"/>
  <c r="G84" i="1"/>
  <c r="B85" i="1" s="1"/>
  <c r="D85" i="1" l="1"/>
  <c r="E85" i="1" s="1"/>
  <c r="G85" i="1"/>
  <c r="B86" i="1" s="1"/>
  <c r="D86" i="1" l="1"/>
  <c r="E86" i="1" s="1"/>
  <c r="G86" i="1"/>
  <c r="B87" i="1" s="1"/>
  <c r="D87" i="1" l="1"/>
  <c r="E87" i="1" s="1"/>
  <c r="G87" i="1"/>
  <c r="B88" i="1" s="1"/>
  <c r="D88" i="1" l="1"/>
  <c r="E88" i="1" s="1"/>
  <c r="G88" i="1"/>
  <c r="B89" i="1" s="1"/>
  <c r="D89" i="1" l="1"/>
  <c r="E89" i="1" s="1"/>
  <c r="G89" i="1"/>
  <c r="B90" i="1" s="1"/>
  <c r="D90" i="1" l="1"/>
  <c r="E90" i="1" s="1"/>
  <c r="G90" i="1"/>
  <c r="B91" i="1" s="1"/>
  <c r="D91" i="1" l="1"/>
  <c r="E91" i="1" s="1"/>
  <c r="G91" i="1"/>
  <c r="B92" i="1" s="1"/>
  <c r="D92" i="1" l="1"/>
  <c r="E92" i="1" s="1"/>
  <c r="G92" i="1"/>
  <c r="B93" i="1" s="1"/>
  <c r="D93" i="1" l="1"/>
  <c r="E93" i="1" s="1"/>
  <c r="G93" i="1"/>
  <c r="B94" i="1" s="1"/>
  <c r="D94" i="1" l="1"/>
  <c r="E94" i="1" s="1"/>
  <c r="G94" i="1"/>
  <c r="B95" i="1" s="1"/>
  <c r="D95" i="1" l="1"/>
  <c r="E95" i="1" s="1"/>
  <c r="G95" i="1"/>
  <c r="B96" i="1" s="1"/>
  <c r="D96" i="1" l="1"/>
  <c r="E96" i="1" s="1"/>
  <c r="G96" i="1"/>
  <c r="B97" i="1" s="1"/>
  <c r="D97" i="1" l="1"/>
  <c r="E97" i="1" s="1"/>
  <c r="G97" i="1"/>
  <c r="B98" i="1" s="1"/>
  <c r="D98" i="1" l="1"/>
  <c r="E98" i="1" s="1"/>
  <c r="G98" i="1"/>
  <c r="B99" i="1" s="1"/>
  <c r="D99" i="1" l="1"/>
  <c r="E99" i="1" s="1"/>
  <c r="G99" i="1" s="1"/>
  <c r="B100" i="1" s="1"/>
  <c r="D100" i="1" l="1"/>
  <c r="E100" i="1" s="1"/>
  <c r="G100" i="1"/>
  <c r="B101" i="1" s="1"/>
  <c r="D101" i="1" l="1"/>
  <c r="E101" i="1" s="1"/>
  <c r="G101" i="1" s="1"/>
  <c r="B102" i="1" s="1"/>
  <c r="D102" i="1" l="1"/>
  <c r="E102" i="1" s="1"/>
  <c r="G102" i="1"/>
  <c r="B103" i="1" s="1"/>
  <c r="D103" i="1" l="1"/>
  <c r="E103" i="1" s="1"/>
  <c r="G103" i="1" s="1"/>
  <c r="B104" i="1" s="1"/>
  <c r="D104" i="1" l="1"/>
  <c r="E104" i="1" s="1"/>
  <c r="G104" i="1"/>
  <c r="B105" i="1" s="1"/>
  <c r="D105" i="1" l="1"/>
  <c r="E105" i="1" s="1"/>
  <c r="G105" i="1" s="1"/>
  <c r="B106" i="1" s="1"/>
  <c r="D106" i="1" l="1"/>
  <c r="E106" i="1" s="1"/>
  <c r="G106" i="1"/>
  <c r="B107" i="1" s="1"/>
  <c r="D107" i="1" l="1"/>
  <c r="E107" i="1" s="1"/>
  <c r="G107" i="1" s="1"/>
  <c r="B108" i="1" s="1"/>
  <c r="D108" i="1" l="1"/>
  <c r="E108" i="1" s="1"/>
  <c r="G108" i="1"/>
  <c r="B109" i="1" s="1"/>
  <c r="D109" i="1" l="1"/>
  <c r="E109" i="1" s="1"/>
  <c r="G109" i="1" s="1"/>
  <c r="B110" i="1" s="1"/>
  <c r="D110" i="1" l="1"/>
  <c r="E110" i="1" s="1"/>
  <c r="G110" i="1"/>
  <c r="B111" i="1" s="1"/>
  <c r="D111" i="1" l="1"/>
  <c r="E111" i="1" s="1"/>
  <c r="G111" i="1" s="1"/>
  <c r="B112" i="1" s="1"/>
  <c r="D112" i="1" l="1"/>
  <c r="E112" i="1" s="1"/>
  <c r="G112" i="1"/>
  <c r="B113" i="1" s="1"/>
  <c r="D113" i="1" l="1"/>
  <c r="E113" i="1" s="1"/>
  <c r="G113" i="1" s="1"/>
  <c r="B114" i="1" s="1"/>
  <c r="D114" i="1" l="1"/>
  <c r="E114" i="1" s="1"/>
  <c r="G114" i="1"/>
  <c r="B115" i="1" s="1"/>
  <c r="D115" i="1" l="1"/>
  <c r="E115" i="1" s="1"/>
  <c r="G115" i="1" s="1"/>
  <c r="B116" i="1" s="1"/>
  <c r="D116" i="1" l="1"/>
  <c r="E116" i="1" s="1"/>
  <c r="G116" i="1"/>
  <c r="B117" i="1" s="1"/>
  <c r="D117" i="1" l="1"/>
  <c r="E117" i="1" s="1"/>
  <c r="G117" i="1" s="1"/>
  <c r="B118" i="1" s="1"/>
  <c r="D118" i="1" l="1"/>
  <c r="E118" i="1" s="1"/>
  <c r="G118" i="1"/>
  <c r="B119" i="1" s="1"/>
  <c r="D119" i="1" l="1"/>
  <c r="E119" i="1" s="1"/>
  <c r="G119" i="1" s="1"/>
  <c r="B120" i="1" s="1"/>
  <c r="D120" i="1" l="1"/>
  <c r="E120" i="1" s="1"/>
  <c r="G120" i="1"/>
  <c r="B121" i="1" s="1"/>
  <c r="D121" i="1" l="1"/>
  <c r="E121" i="1" s="1"/>
  <c r="G121" i="1" s="1"/>
  <c r="B122" i="1" s="1"/>
  <c r="D122" i="1" l="1"/>
  <c r="E122" i="1" s="1"/>
  <c r="G122" i="1"/>
  <c r="B123" i="1" s="1"/>
  <c r="D123" i="1" l="1"/>
  <c r="E123" i="1" s="1"/>
  <c r="G123" i="1" s="1"/>
  <c r="B124" i="1" s="1"/>
  <c r="D124" i="1" l="1"/>
  <c r="E124" i="1" s="1"/>
  <c r="G124" i="1" s="1"/>
  <c r="B125" i="1" s="1"/>
  <c r="D125" i="1" l="1"/>
  <c r="E125" i="1" s="1"/>
  <c r="G125" i="1" s="1"/>
  <c r="B126" i="1" s="1"/>
  <c r="D126" i="1" l="1"/>
  <c r="E126" i="1" s="1"/>
  <c r="G126" i="1"/>
  <c r="B127" i="1" s="1"/>
  <c r="D127" i="1" l="1"/>
  <c r="E127" i="1" s="1"/>
  <c r="G127" i="1" s="1"/>
  <c r="B128" i="1" s="1"/>
  <c r="D128" i="1" l="1"/>
  <c r="E128" i="1" s="1"/>
  <c r="G128" i="1"/>
  <c r="B129" i="1" s="1"/>
  <c r="D129" i="1" l="1"/>
  <c r="E129" i="1" s="1"/>
  <c r="G129" i="1" s="1"/>
  <c r="B130" i="1" s="1"/>
  <c r="D130" i="1" l="1"/>
  <c r="E130" i="1" s="1"/>
  <c r="G130" i="1"/>
  <c r="B131" i="1" s="1"/>
  <c r="D131" i="1" l="1"/>
  <c r="E131" i="1" s="1"/>
  <c r="G131" i="1" s="1"/>
  <c r="B132" i="1" s="1"/>
  <c r="D132" i="1" l="1"/>
  <c r="E132" i="1" s="1"/>
  <c r="G132" i="1"/>
  <c r="B133" i="1" s="1"/>
  <c r="D133" i="1" l="1"/>
  <c r="E133" i="1" s="1"/>
  <c r="G133" i="1" s="1"/>
  <c r="B134" i="1" s="1"/>
  <c r="D134" i="1" l="1"/>
  <c r="E134" i="1" s="1"/>
  <c r="G134" i="1"/>
  <c r="B135" i="1" s="1"/>
  <c r="D135" i="1" l="1"/>
  <c r="E135" i="1" s="1"/>
  <c r="G135" i="1" s="1"/>
  <c r="B136" i="1" s="1"/>
  <c r="D136" i="1" l="1"/>
  <c r="E136" i="1" s="1"/>
  <c r="G136" i="1"/>
  <c r="B137" i="1" s="1"/>
  <c r="D137" i="1" l="1"/>
  <c r="E137" i="1" s="1"/>
  <c r="G137" i="1" s="1"/>
  <c r="B138" i="1" s="1"/>
  <c r="D138" i="1" l="1"/>
  <c r="E138" i="1" s="1"/>
  <c r="G138" i="1"/>
  <c r="B139" i="1" s="1"/>
  <c r="D139" i="1" l="1"/>
  <c r="E139" i="1" s="1"/>
  <c r="G139" i="1" s="1"/>
  <c r="B140" i="1" s="1"/>
  <c r="D140" i="1" l="1"/>
  <c r="E140" i="1" s="1"/>
  <c r="G140" i="1"/>
  <c r="B141" i="1" s="1"/>
  <c r="D141" i="1" l="1"/>
  <c r="E141" i="1" s="1"/>
  <c r="G141" i="1" s="1"/>
  <c r="B142" i="1" s="1"/>
  <c r="D142" i="1" l="1"/>
  <c r="E142" i="1" s="1"/>
  <c r="G142" i="1"/>
  <c r="B143" i="1" s="1"/>
  <c r="D143" i="1" l="1"/>
  <c r="E143" i="1" s="1"/>
  <c r="G143" i="1" s="1"/>
  <c r="B144" i="1" s="1"/>
  <c r="D144" i="1" l="1"/>
  <c r="E144" i="1" s="1"/>
  <c r="G144" i="1" s="1"/>
  <c r="B145" i="1" s="1"/>
  <c r="D145" i="1" l="1"/>
  <c r="E145" i="1" s="1"/>
  <c r="G145" i="1" s="1"/>
  <c r="B146" i="1" s="1"/>
  <c r="D146" i="1" l="1"/>
  <c r="E146" i="1" s="1"/>
  <c r="G146" i="1"/>
  <c r="B147" i="1" s="1"/>
  <c r="D147" i="1" l="1"/>
  <c r="E147" i="1" s="1"/>
  <c r="G147" i="1"/>
  <c r="B148" i="1" s="1"/>
  <c r="D148" i="1" l="1"/>
  <c r="E148" i="1" s="1"/>
  <c r="G148" i="1" s="1"/>
  <c r="B149" i="1" s="1"/>
  <c r="D149" i="1" l="1"/>
  <c r="E149" i="1" s="1"/>
  <c r="G149" i="1"/>
  <c r="B150" i="1" s="1"/>
  <c r="D150" i="1" l="1"/>
  <c r="E150" i="1" s="1"/>
  <c r="G150" i="1" s="1"/>
  <c r="B151" i="1" s="1"/>
  <c r="D151" i="1" l="1"/>
  <c r="E151" i="1" s="1"/>
  <c r="G151" i="1"/>
  <c r="B152" i="1" s="1"/>
  <c r="D152" i="1" l="1"/>
  <c r="E152" i="1" s="1"/>
  <c r="G152" i="1" s="1"/>
  <c r="B153" i="1" s="1"/>
  <c r="D153" i="1" l="1"/>
  <c r="E153" i="1" s="1"/>
  <c r="G153" i="1"/>
  <c r="B154" i="1" s="1"/>
  <c r="D154" i="1" l="1"/>
  <c r="E154" i="1" s="1"/>
  <c r="G154" i="1" s="1"/>
  <c r="B155" i="1" s="1"/>
  <c r="D155" i="1" l="1"/>
  <c r="E155" i="1" s="1"/>
  <c r="G155" i="1"/>
  <c r="B156" i="1" s="1"/>
  <c r="D156" i="1" l="1"/>
  <c r="E156" i="1" s="1"/>
  <c r="G156" i="1" s="1"/>
  <c r="B157" i="1" s="1"/>
  <c r="D157" i="1" l="1"/>
  <c r="E157" i="1" s="1"/>
  <c r="G157" i="1"/>
  <c r="B158" i="1" s="1"/>
  <c r="D158" i="1" l="1"/>
  <c r="E158" i="1" s="1"/>
  <c r="G158" i="1" s="1"/>
  <c r="B159" i="1" s="1"/>
  <c r="D159" i="1" l="1"/>
  <c r="E159" i="1" s="1"/>
  <c r="G159" i="1"/>
  <c r="B160" i="1" s="1"/>
  <c r="D160" i="1" l="1"/>
  <c r="E160" i="1" s="1"/>
  <c r="G160" i="1" s="1"/>
  <c r="B161" i="1" s="1"/>
  <c r="D161" i="1" l="1"/>
  <c r="E161" i="1" s="1"/>
  <c r="G161" i="1"/>
  <c r="B162" i="1" s="1"/>
  <c r="D162" i="1" l="1"/>
  <c r="E162" i="1" s="1"/>
  <c r="G162" i="1" s="1"/>
  <c r="B163" i="1" s="1"/>
  <c r="D163" i="1" l="1"/>
  <c r="E163" i="1" s="1"/>
  <c r="G163" i="1"/>
  <c r="B164" i="1" s="1"/>
  <c r="D164" i="1" l="1"/>
  <c r="E164" i="1" s="1"/>
  <c r="G164" i="1" s="1"/>
  <c r="B165" i="1" s="1"/>
  <c r="D165" i="1" l="1"/>
  <c r="E165" i="1" s="1"/>
  <c r="G165" i="1"/>
  <c r="B166" i="1" s="1"/>
  <c r="D166" i="1" l="1"/>
  <c r="E166" i="1" s="1"/>
  <c r="G166" i="1" s="1"/>
  <c r="B167" i="1" s="1"/>
  <c r="D167" i="1" l="1"/>
  <c r="E167" i="1" s="1"/>
  <c r="G167" i="1"/>
  <c r="B168" i="1" s="1"/>
  <c r="D168" i="1" l="1"/>
  <c r="E168" i="1" s="1"/>
  <c r="G168" i="1" s="1"/>
  <c r="B169" i="1" s="1"/>
  <c r="D169" i="1" l="1"/>
  <c r="E169" i="1" s="1"/>
  <c r="G169" i="1"/>
  <c r="B170" i="1" s="1"/>
  <c r="D170" i="1" l="1"/>
  <c r="E170" i="1" s="1"/>
  <c r="G170" i="1" s="1"/>
  <c r="B171" i="1" s="1"/>
  <c r="D171" i="1" l="1"/>
  <c r="E171" i="1" s="1"/>
  <c r="G171" i="1"/>
  <c r="B172" i="1" s="1"/>
  <c r="D172" i="1" l="1"/>
  <c r="E172" i="1" s="1"/>
  <c r="G172" i="1" s="1"/>
  <c r="B173" i="1" s="1"/>
  <c r="D173" i="1" l="1"/>
  <c r="E173" i="1" s="1"/>
  <c r="G173" i="1" s="1"/>
  <c r="B174" i="1" s="1"/>
  <c r="D174" i="1" l="1"/>
  <c r="E174" i="1" s="1"/>
  <c r="G174" i="1" s="1"/>
  <c r="B175" i="1" s="1"/>
  <c r="D175" i="1" l="1"/>
  <c r="E175" i="1" s="1"/>
  <c r="G175" i="1"/>
  <c r="B176" i="1" s="1"/>
  <c r="D176" i="1" l="1"/>
  <c r="E176" i="1" s="1"/>
  <c r="G176" i="1" s="1"/>
  <c r="B177" i="1" s="1"/>
  <c r="D177" i="1" l="1"/>
  <c r="E177" i="1" s="1"/>
  <c r="G177" i="1"/>
  <c r="B178" i="1" s="1"/>
  <c r="D178" i="1" l="1"/>
  <c r="E178" i="1" s="1"/>
  <c r="G178" i="1" s="1"/>
  <c r="B179" i="1" s="1"/>
  <c r="D179" i="1" l="1"/>
  <c r="E179" i="1" s="1"/>
  <c r="G179" i="1"/>
  <c r="B180" i="1" s="1"/>
  <c r="D180" i="1" l="1"/>
  <c r="E180" i="1" s="1"/>
  <c r="G180" i="1" s="1"/>
  <c r="B181" i="1" s="1"/>
  <c r="D181" i="1" l="1"/>
  <c r="E181" i="1" s="1"/>
  <c r="G181" i="1"/>
  <c r="B182" i="1" s="1"/>
  <c r="D182" i="1" l="1"/>
  <c r="E182" i="1" s="1"/>
  <c r="G182" i="1" s="1"/>
  <c r="B183" i="1" s="1"/>
  <c r="D183" i="1" l="1"/>
  <c r="E183" i="1" s="1"/>
  <c r="G183" i="1"/>
  <c r="B184" i="1" s="1"/>
  <c r="D184" i="1" l="1"/>
  <c r="E184" i="1" s="1"/>
  <c r="G184" i="1" s="1"/>
  <c r="B185" i="1" s="1"/>
  <c r="D185" i="1" l="1"/>
  <c r="E185" i="1" s="1"/>
  <c r="G185" i="1"/>
  <c r="B186" i="1" s="1"/>
  <c r="D186" i="1" l="1"/>
  <c r="E186" i="1" s="1"/>
  <c r="G186" i="1" s="1"/>
  <c r="B187" i="1" s="1"/>
  <c r="D187" i="1" l="1"/>
  <c r="E187" i="1" s="1"/>
  <c r="G187" i="1"/>
  <c r="B188" i="1" s="1"/>
  <c r="D188" i="1" l="1"/>
  <c r="E188" i="1" s="1"/>
  <c r="G188" i="1" s="1"/>
  <c r="B189" i="1" s="1"/>
  <c r="D189" i="1" l="1"/>
  <c r="E189" i="1" s="1"/>
  <c r="G189" i="1"/>
  <c r="B190" i="1" s="1"/>
  <c r="D190" i="1" l="1"/>
  <c r="E190" i="1" s="1"/>
  <c r="G190" i="1" s="1"/>
  <c r="B191" i="1" s="1"/>
  <c r="D191" i="1" l="1"/>
  <c r="E191" i="1" s="1"/>
  <c r="G191" i="1"/>
  <c r="B192" i="1" s="1"/>
  <c r="D192" i="1" l="1"/>
  <c r="E192" i="1" s="1"/>
  <c r="G192" i="1" s="1"/>
  <c r="B193" i="1" s="1"/>
  <c r="D193" i="1" l="1"/>
  <c r="E193" i="1" s="1"/>
  <c r="G193" i="1"/>
  <c r="B194" i="1" s="1"/>
  <c r="D194" i="1" l="1"/>
  <c r="E194" i="1" s="1"/>
  <c r="G194" i="1" s="1"/>
  <c r="B195" i="1" s="1"/>
  <c r="D195" i="1" l="1"/>
  <c r="E195" i="1" s="1"/>
  <c r="G195" i="1"/>
  <c r="B196" i="1" s="1"/>
  <c r="D196" i="1" l="1"/>
  <c r="E196" i="1" s="1"/>
  <c r="G196" i="1" s="1"/>
  <c r="B197" i="1" s="1"/>
  <c r="D197" i="1" l="1"/>
  <c r="E197" i="1" s="1"/>
  <c r="G197" i="1"/>
  <c r="B198" i="1" s="1"/>
  <c r="D198" i="1" l="1"/>
  <c r="E198" i="1" s="1"/>
  <c r="G198" i="1" s="1"/>
  <c r="B199" i="1" s="1"/>
  <c r="D199" i="1" l="1"/>
  <c r="E199" i="1" s="1"/>
  <c r="G199" i="1"/>
  <c r="B200" i="1" s="1"/>
  <c r="D200" i="1" l="1"/>
  <c r="E200" i="1" s="1"/>
  <c r="G200" i="1" s="1"/>
  <c r="B201" i="1" s="1"/>
  <c r="D201" i="1" l="1"/>
  <c r="E201" i="1" s="1"/>
  <c r="G201" i="1"/>
  <c r="B202" i="1" s="1"/>
  <c r="D202" i="1" l="1"/>
  <c r="E202" i="1" s="1"/>
  <c r="G202" i="1" s="1"/>
  <c r="B203" i="1" s="1"/>
  <c r="D203" i="1" l="1"/>
  <c r="E203" i="1" s="1"/>
  <c r="G203" i="1"/>
  <c r="B204" i="1" s="1"/>
  <c r="D204" i="1" l="1"/>
  <c r="E204" i="1" s="1"/>
  <c r="G204" i="1" s="1"/>
  <c r="B205" i="1" s="1"/>
  <c r="D205" i="1" l="1"/>
  <c r="E205" i="1" s="1"/>
  <c r="G205" i="1" s="1"/>
  <c r="B206" i="1" s="1"/>
  <c r="D206" i="1" l="1"/>
  <c r="E206" i="1" s="1"/>
  <c r="G206" i="1"/>
  <c r="B207" i="1" s="1"/>
  <c r="D207" i="1" l="1"/>
  <c r="E207" i="1" s="1"/>
  <c r="G207" i="1" s="1"/>
  <c r="B208" i="1" s="1"/>
  <c r="D208" i="1" l="1"/>
  <c r="E208" i="1" s="1"/>
  <c r="G208" i="1" s="1"/>
  <c r="B209" i="1" s="1"/>
  <c r="D209" i="1" l="1"/>
  <c r="E209" i="1" s="1"/>
  <c r="G209" i="1" s="1"/>
  <c r="B210" i="1" s="1"/>
  <c r="D210" i="1" l="1"/>
  <c r="E210" i="1" s="1"/>
  <c r="G210" i="1"/>
  <c r="B211" i="1" s="1"/>
  <c r="D211" i="1" l="1"/>
  <c r="E211" i="1" s="1"/>
  <c r="G211" i="1" s="1"/>
  <c r="B212" i="1" s="1"/>
  <c r="D212" i="1" l="1"/>
  <c r="E212" i="1" s="1"/>
  <c r="G212" i="1"/>
  <c r="B213" i="1" s="1"/>
  <c r="D213" i="1" l="1"/>
  <c r="E213" i="1" s="1"/>
  <c r="G213" i="1" s="1"/>
  <c r="B214" i="1" s="1"/>
  <c r="D214" i="1" l="1"/>
  <c r="E214" i="1" s="1"/>
  <c r="G214" i="1"/>
  <c r="B215" i="1" s="1"/>
  <c r="D215" i="1" l="1"/>
  <c r="E215" i="1" s="1"/>
  <c r="G215" i="1" s="1"/>
  <c r="B216" i="1" s="1"/>
  <c r="D216" i="1" l="1"/>
  <c r="E216" i="1" s="1"/>
  <c r="G216" i="1"/>
  <c r="B217" i="1" s="1"/>
  <c r="D217" i="1" l="1"/>
  <c r="E217" i="1" s="1"/>
  <c r="G217" i="1" s="1"/>
  <c r="B218" i="1" s="1"/>
  <c r="D218" i="1" l="1"/>
  <c r="E218" i="1" s="1"/>
  <c r="G218" i="1"/>
  <c r="B219" i="1" s="1"/>
  <c r="D219" i="1" l="1"/>
  <c r="E219" i="1" s="1"/>
  <c r="G219" i="1" s="1"/>
  <c r="B220" i="1" s="1"/>
  <c r="D220" i="1" l="1"/>
  <c r="E220" i="1" s="1"/>
  <c r="G220" i="1"/>
  <c r="B221" i="1" s="1"/>
  <c r="D221" i="1" l="1"/>
  <c r="E221" i="1" s="1"/>
  <c r="G221" i="1" s="1"/>
  <c r="B222" i="1" s="1"/>
  <c r="D222" i="1" l="1"/>
  <c r="E222" i="1" s="1"/>
  <c r="G222" i="1"/>
  <c r="B223" i="1" s="1"/>
  <c r="D223" i="1" l="1"/>
  <c r="E223" i="1" s="1"/>
  <c r="G223" i="1" s="1"/>
  <c r="B224" i="1" s="1"/>
  <c r="D224" i="1" l="1"/>
  <c r="E224" i="1" s="1"/>
  <c r="G224" i="1"/>
  <c r="B225" i="1" s="1"/>
  <c r="D225" i="1" l="1"/>
  <c r="E225" i="1" s="1"/>
  <c r="G225" i="1" s="1"/>
  <c r="B226" i="1" s="1"/>
  <c r="D226" i="1" l="1"/>
  <c r="E226" i="1" s="1"/>
  <c r="G226" i="1"/>
  <c r="B227" i="1" s="1"/>
  <c r="D227" i="1" l="1"/>
  <c r="E227" i="1" s="1"/>
  <c r="G227" i="1" s="1"/>
  <c r="B228" i="1" s="1"/>
  <c r="D228" i="1" l="1"/>
  <c r="E228" i="1" s="1"/>
  <c r="G228" i="1"/>
  <c r="B229" i="1" s="1"/>
  <c r="D229" i="1" l="1"/>
  <c r="E229" i="1" s="1"/>
  <c r="G229" i="1" s="1"/>
  <c r="B230" i="1" s="1"/>
  <c r="D230" i="1" l="1"/>
  <c r="E230" i="1" s="1"/>
  <c r="G230" i="1"/>
  <c r="B231" i="1" s="1"/>
  <c r="D231" i="1" l="1"/>
  <c r="E231" i="1" s="1"/>
  <c r="G231" i="1" s="1"/>
  <c r="B232" i="1" s="1"/>
  <c r="D232" i="1" l="1"/>
  <c r="E232" i="1" s="1"/>
  <c r="G232" i="1"/>
  <c r="B233" i="1" s="1"/>
  <c r="D233" i="1" l="1"/>
  <c r="E233" i="1" s="1"/>
  <c r="G233" i="1" s="1"/>
  <c r="B234" i="1" s="1"/>
  <c r="D234" i="1" l="1"/>
  <c r="E234" i="1" s="1"/>
  <c r="G234" i="1"/>
  <c r="B235" i="1" s="1"/>
  <c r="D235" i="1" l="1"/>
  <c r="E235" i="1" s="1"/>
  <c r="G235" i="1" s="1"/>
  <c r="B236" i="1" s="1"/>
  <c r="D236" i="1" l="1"/>
  <c r="E236" i="1" s="1"/>
  <c r="G236" i="1"/>
  <c r="B237" i="1" s="1"/>
  <c r="D237" i="1" l="1"/>
  <c r="E237" i="1" s="1"/>
  <c r="G237" i="1" s="1"/>
  <c r="B238" i="1" s="1"/>
  <c r="D238" i="1" l="1"/>
  <c r="E238" i="1" s="1"/>
  <c r="G238" i="1"/>
  <c r="B239" i="1" s="1"/>
  <c r="D239" i="1" l="1"/>
  <c r="E239" i="1" s="1"/>
  <c r="G239" i="1" s="1"/>
  <c r="B240" i="1" s="1"/>
  <c r="D240" i="1" l="1"/>
  <c r="E240" i="1" s="1"/>
  <c r="G240" i="1"/>
  <c r="B241" i="1" s="1"/>
  <c r="D241" i="1" l="1"/>
  <c r="E241" i="1" s="1"/>
  <c r="G241" i="1" s="1"/>
  <c r="B242" i="1" s="1"/>
  <c r="D242" i="1" l="1"/>
  <c r="E242" i="1" s="1"/>
  <c r="G242" i="1"/>
  <c r="B243" i="1" s="1"/>
  <c r="D243" i="1" l="1"/>
  <c r="E243" i="1" s="1"/>
  <c r="G243" i="1" s="1"/>
  <c r="B244" i="1" s="1"/>
  <c r="D244" i="1" l="1"/>
  <c r="E244" i="1" s="1"/>
  <c r="G244" i="1"/>
  <c r="B245" i="1" s="1"/>
  <c r="D245" i="1" l="1"/>
  <c r="E245" i="1" s="1"/>
  <c r="G245" i="1" s="1"/>
  <c r="B246" i="1" s="1"/>
  <c r="D246" i="1" l="1"/>
  <c r="E246" i="1" s="1"/>
  <c r="G246" i="1"/>
  <c r="B247" i="1" s="1"/>
  <c r="D247" i="1" l="1"/>
  <c r="E247" i="1" s="1"/>
  <c r="G247" i="1" s="1"/>
  <c r="B248" i="1" s="1"/>
  <c r="D248" i="1" l="1"/>
  <c r="E248" i="1" s="1"/>
  <c r="G248" i="1"/>
  <c r="B249" i="1" s="1"/>
  <c r="D249" i="1" l="1"/>
  <c r="E249" i="1" s="1"/>
  <c r="G249" i="1" s="1"/>
  <c r="B250" i="1" s="1"/>
  <c r="D250" i="1" l="1"/>
  <c r="E250" i="1" s="1"/>
  <c r="G250" i="1"/>
  <c r="B251" i="1" s="1"/>
  <c r="D251" i="1" l="1"/>
  <c r="E251" i="1" s="1"/>
  <c r="G251" i="1" s="1"/>
  <c r="B252" i="1" s="1"/>
  <c r="D252" i="1" l="1"/>
  <c r="E252" i="1" s="1"/>
  <c r="G252" i="1"/>
  <c r="B253" i="1" s="1"/>
  <c r="D253" i="1" l="1"/>
  <c r="E253" i="1" s="1"/>
  <c r="G253" i="1" s="1"/>
  <c r="B254" i="1" s="1"/>
  <c r="D254" i="1" l="1"/>
  <c r="E254" i="1" s="1"/>
  <c r="G254" i="1"/>
  <c r="B255" i="1" s="1"/>
  <c r="D255" i="1" l="1"/>
  <c r="E255" i="1" s="1"/>
  <c r="G255" i="1" s="1"/>
  <c r="B256" i="1" s="1"/>
  <c r="D256" i="1" l="1"/>
  <c r="E256" i="1" s="1"/>
  <c r="G256" i="1"/>
  <c r="B257" i="1" s="1"/>
  <c r="D257" i="1" l="1"/>
  <c r="E257" i="1" s="1"/>
  <c r="G257" i="1" s="1"/>
  <c r="B258" i="1" s="1"/>
  <c r="D258" i="1" l="1"/>
  <c r="E258" i="1" s="1"/>
  <c r="G258" i="1"/>
  <c r="B259" i="1" s="1"/>
  <c r="D259" i="1" l="1"/>
  <c r="E259" i="1" s="1"/>
  <c r="G259" i="1" s="1"/>
  <c r="B260" i="1" s="1"/>
  <c r="D260" i="1" l="1"/>
  <c r="E260" i="1" s="1"/>
  <c r="G260" i="1"/>
  <c r="B261" i="1" s="1"/>
  <c r="D261" i="1" l="1"/>
  <c r="E261" i="1" s="1"/>
  <c r="G261" i="1" s="1"/>
  <c r="B262" i="1" s="1"/>
  <c r="D262" i="1" l="1"/>
  <c r="E262" i="1" s="1"/>
  <c r="G262" i="1"/>
  <c r="B263" i="1" s="1"/>
  <c r="D263" i="1" l="1"/>
  <c r="E263" i="1" s="1"/>
  <c r="G263" i="1" s="1"/>
  <c r="B264" i="1" s="1"/>
  <c r="D264" i="1" l="1"/>
  <c r="E264" i="1" s="1"/>
  <c r="G264" i="1"/>
  <c r="B265" i="1" s="1"/>
  <c r="D265" i="1" l="1"/>
  <c r="E265" i="1" s="1"/>
  <c r="G265" i="1" s="1"/>
  <c r="B266" i="1" s="1"/>
  <c r="D266" i="1" l="1"/>
  <c r="E266" i="1" s="1"/>
  <c r="G266" i="1"/>
  <c r="B267" i="1" s="1"/>
  <c r="D267" i="1" l="1"/>
  <c r="E267" i="1" s="1"/>
  <c r="G267" i="1" s="1"/>
  <c r="B268" i="1" s="1"/>
  <c r="D268" i="1" l="1"/>
  <c r="E268" i="1" s="1"/>
  <c r="G268" i="1"/>
  <c r="B269" i="1" s="1"/>
  <c r="D269" i="1" l="1"/>
  <c r="E269" i="1" s="1"/>
  <c r="G269" i="1" s="1"/>
  <c r="B270" i="1" s="1"/>
  <c r="D270" i="1" l="1"/>
  <c r="E270" i="1" s="1"/>
  <c r="G270" i="1"/>
  <c r="B271" i="1" s="1"/>
  <c r="D271" i="1" l="1"/>
  <c r="E271" i="1" s="1"/>
  <c r="G271" i="1" s="1"/>
  <c r="B272" i="1" s="1"/>
  <c r="D272" i="1" l="1"/>
  <c r="E272" i="1" s="1"/>
  <c r="G272" i="1"/>
  <c r="B273" i="1" s="1"/>
  <c r="D273" i="1" l="1"/>
  <c r="E273" i="1" s="1"/>
  <c r="G273" i="1" s="1"/>
  <c r="B274" i="1" s="1"/>
  <c r="D274" i="1" l="1"/>
  <c r="E274" i="1" s="1"/>
  <c r="G274" i="1"/>
  <c r="B275" i="1" s="1"/>
  <c r="D275" i="1" l="1"/>
  <c r="E275" i="1" s="1"/>
  <c r="G275" i="1" s="1"/>
  <c r="B276" i="1" s="1"/>
  <c r="D276" i="1" l="1"/>
  <c r="E276" i="1" s="1"/>
  <c r="G276" i="1"/>
  <c r="B277" i="1" s="1"/>
  <c r="D277" i="1" l="1"/>
  <c r="E277" i="1" s="1"/>
  <c r="G277" i="1" s="1"/>
  <c r="B278" i="1" s="1"/>
  <c r="D278" i="1" l="1"/>
  <c r="E278" i="1" s="1"/>
  <c r="G278" i="1"/>
  <c r="B279" i="1" s="1"/>
  <c r="D279" i="1" l="1"/>
  <c r="E279" i="1" s="1"/>
  <c r="G279" i="1" s="1"/>
  <c r="B280" i="1" s="1"/>
  <c r="D280" i="1" l="1"/>
  <c r="E280" i="1" s="1"/>
  <c r="G280" i="1"/>
  <c r="B281" i="1" s="1"/>
  <c r="D281" i="1" l="1"/>
  <c r="E281" i="1" s="1"/>
  <c r="G281" i="1" s="1"/>
  <c r="B282" i="1" s="1"/>
  <c r="D282" i="1" l="1"/>
  <c r="E282" i="1" s="1"/>
  <c r="G282" i="1"/>
  <c r="B283" i="1" s="1"/>
  <c r="D283" i="1" l="1"/>
  <c r="E283" i="1" s="1"/>
  <c r="G283" i="1" s="1"/>
  <c r="B284" i="1" s="1"/>
  <c r="D284" i="1" l="1"/>
  <c r="E284" i="1" s="1"/>
  <c r="G284" i="1"/>
  <c r="B285" i="1" s="1"/>
  <c r="D285" i="1" l="1"/>
  <c r="E285" i="1" s="1"/>
  <c r="G285" i="1" s="1"/>
  <c r="B286" i="1" s="1"/>
  <c r="D286" i="1" l="1"/>
  <c r="E286" i="1" s="1"/>
  <c r="G286" i="1"/>
  <c r="B287" i="1" s="1"/>
  <c r="D287" i="1" l="1"/>
  <c r="E287" i="1" s="1"/>
  <c r="G287" i="1" s="1"/>
  <c r="B288" i="1" s="1"/>
  <c r="D288" i="1" l="1"/>
  <c r="E288" i="1" s="1"/>
  <c r="G288" i="1"/>
  <c r="B289" i="1" s="1"/>
  <c r="D289" i="1" l="1"/>
  <c r="E289" i="1" s="1"/>
  <c r="G289" i="1" s="1"/>
  <c r="B290" i="1" s="1"/>
  <c r="D290" i="1" l="1"/>
  <c r="E290" i="1" s="1"/>
  <c r="G290" i="1"/>
  <c r="B291" i="1" s="1"/>
  <c r="D291" i="1" l="1"/>
  <c r="E291" i="1" s="1"/>
  <c r="G291" i="1" s="1"/>
  <c r="B292" i="1" s="1"/>
  <c r="D292" i="1" l="1"/>
  <c r="E292" i="1" s="1"/>
  <c r="G292" i="1"/>
  <c r="B293" i="1" s="1"/>
  <c r="D293" i="1" l="1"/>
  <c r="E293" i="1" s="1"/>
  <c r="G293" i="1" s="1"/>
  <c r="B294" i="1" s="1"/>
  <c r="D294" i="1" l="1"/>
  <c r="E294" i="1" s="1"/>
  <c r="G294" i="1"/>
  <c r="B295" i="1" s="1"/>
  <c r="D295" i="1" l="1"/>
  <c r="E295" i="1" s="1"/>
  <c r="G295" i="1" s="1"/>
  <c r="B296" i="1" s="1"/>
  <c r="D296" i="1" l="1"/>
  <c r="E296" i="1" s="1"/>
  <c r="G296" i="1"/>
  <c r="B297" i="1" s="1"/>
  <c r="D297" i="1" l="1"/>
  <c r="E297" i="1" s="1"/>
  <c r="G297" i="1" s="1"/>
  <c r="B298" i="1" s="1"/>
  <c r="D298" i="1" l="1"/>
  <c r="E298" i="1" s="1"/>
  <c r="G298" i="1"/>
  <c r="B299" i="1" s="1"/>
  <c r="D299" i="1" l="1"/>
  <c r="E299" i="1" s="1"/>
  <c r="G299" i="1" s="1"/>
  <c r="B300" i="1" s="1"/>
  <c r="D300" i="1" l="1"/>
  <c r="E300" i="1" s="1"/>
  <c r="G300" i="1"/>
  <c r="B301" i="1" s="1"/>
  <c r="D301" i="1" l="1"/>
  <c r="E301" i="1" s="1"/>
  <c r="G301" i="1" s="1"/>
  <c r="B302" i="1" s="1"/>
  <c r="D302" i="1" l="1"/>
  <c r="E302" i="1" s="1"/>
  <c r="G302" i="1" s="1"/>
  <c r="B303" i="1" s="1"/>
  <c r="D303" i="1" l="1"/>
  <c r="E303" i="1" s="1"/>
  <c r="G303" i="1" s="1"/>
  <c r="B304" i="1" s="1"/>
  <c r="D304" i="1" l="1"/>
  <c r="E304" i="1" s="1"/>
  <c r="G304" i="1"/>
  <c r="B305" i="1" s="1"/>
  <c r="D305" i="1" l="1"/>
  <c r="E305" i="1" s="1"/>
  <c r="G305" i="1" s="1"/>
  <c r="B306" i="1" s="1"/>
  <c r="D306" i="1" l="1"/>
  <c r="E306" i="1" s="1"/>
  <c r="G306" i="1"/>
  <c r="B307" i="1" s="1"/>
  <c r="D307" i="1" l="1"/>
  <c r="E307" i="1" s="1"/>
  <c r="G307" i="1" s="1"/>
  <c r="B308" i="1" s="1"/>
  <c r="D308" i="1" l="1"/>
  <c r="E308" i="1" s="1"/>
  <c r="G308" i="1"/>
  <c r="B309" i="1" s="1"/>
  <c r="D309" i="1" l="1"/>
  <c r="E309" i="1" s="1"/>
  <c r="G309" i="1" s="1"/>
</calcChain>
</file>

<file path=xl/sharedStrings.xml><?xml version="1.0" encoding="utf-8"?>
<sst xmlns="http://schemas.openxmlformats.org/spreadsheetml/2006/main" count="58" uniqueCount="45">
  <si>
    <t>Example:</t>
  </si>
  <si>
    <t xml:space="preserve">We buy a $420,000 house and pay 10% down and finance the balance with a </t>
  </si>
  <si>
    <t>&lt;--- Down payment</t>
  </si>
  <si>
    <t>&lt;--- Loan amount</t>
  </si>
  <si>
    <t xml:space="preserve">  =PMT(3.5%/12,30*12,-B8)</t>
  </si>
  <si>
    <t>&lt;--- Monthly payment</t>
  </si>
  <si>
    <t>Month</t>
  </si>
  <si>
    <t>Beg. Bal.</t>
  </si>
  <si>
    <t>Payment</t>
  </si>
  <si>
    <t>Interest</t>
  </si>
  <si>
    <t xml:space="preserve">Amt. to Prin. </t>
  </si>
  <si>
    <t>End Bal.</t>
  </si>
  <si>
    <t>Extra Prin.</t>
  </si>
  <si>
    <t>How long does it take to pay off the mortgage if I pay an extra $200 a month?</t>
  </si>
  <si>
    <t xml:space="preserve">  =NPER(3.5%/12,1697.39+200,-378000)</t>
  </si>
  <si>
    <t>Final partial payment?</t>
  </si>
  <si>
    <t xml:space="preserve">  =FV(3.5%/12,299,1697.39+200,-378000)</t>
  </si>
  <si>
    <t xml:space="preserve">   =1697.39+200+B326</t>
  </si>
  <si>
    <t>&lt;--- Overpaid</t>
  </si>
  <si>
    <t>&lt;--- Correct final payment</t>
  </si>
  <si>
    <t>Comparing rates…</t>
  </si>
  <si>
    <t>Which is better (for investing)? (1) 5% compounded monthly (2) 5.05% compounded annually</t>
  </si>
  <si>
    <t xml:space="preserve">  =FV(5.05%,1,0,-1000)</t>
  </si>
  <si>
    <t xml:space="preserve">  =FV(5%/12,12,0,-1000)</t>
  </si>
  <si>
    <t>5.05% compounded annually is equivalent to ???% compounded monthly?</t>
  </si>
  <si>
    <t xml:space="preserve">  =RATE(12,0,1000,-B336)*12</t>
  </si>
  <si>
    <t>5% compounded monthly is equivalent to ???% compounded annually?</t>
  </si>
  <si>
    <t xml:space="preserve">  =RATE(1,0,1000,-B340)*1</t>
  </si>
  <si>
    <t>5% compounded monthly is equivalent to ???% compounded quarterly?</t>
  </si>
  <si>
    <t xml:space="preserve">  =RATE(4,0,1000,-B344)*4</t>
  </si>
  <si>
    <t>Examples from 07-07-2015: More Finance</t>
  </si>
  <si>
    <t>30 year mortgage at 3.5% c.m. Our budget allows for an extra $200 each month.</t>
  </si>
  <si>
    <t>&lt;--- Regular monthly payment</t>
  </si>
  <si>
    <t>&lt;--- We're paying $1,697.39 + $200 extra each month.</t>
  </si>
  <si>
    <t>End Bal = Beg Bal - (Amt to Prin) - (Extra Prin)</t>
  </si>
  <si>
    <t>&lt;--- Our "30 year" mortgage is paid off early because of the extra $200/mo.</t>
  </si>
  <si>
    <t>[Calculate without a table.]</t>
  </si>
  <si>
    <t>It will take 299 months = 24 years 11 months to pay off the house.</t>
  </si>
  <si>
    <t>&lt;--- Option (1) is better for investing (more money).</t>
  </si>
  <si>
    <t>&lt;--- How does $1000 grow in 1 year with 5.05% c.a.</t>
  </si>
  <si>
    <t>&lt;--- What rate makes $1000 grow to $1050.51 in 1 year if compounding monthly?</t>
  </si>
  <si>
    <t>&lt;--- How does $1000 grow in 1 year with 5% c.m.</t>
  </si>
  <si>
    <t>&lt;--- What rate makes $1000 grow to $1051.16 in 1 year if compounding annually?</t>
  </si>
  <si>
    <t>&lt;--- What rate makes $1000 grow to $1051.16 in 1 year if compounding quarterly?</t>
  </si>
  <si>
    <t>To sum up: 5.05% c.a. = 4.937% c.m.  and   5% c.m. = 5.116% c.a. = 5.021% c.q.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</si>
</sst>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6" formatCode="&quot;$&quot;#,##0.00"/>
    <numFmt numFmtId="168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8" fontId="0" fillId="0" borderId="0" xfId="0" applyNumberForma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68" fontId="0" fillId="0" borderId="0" xfId="1" applyNumberFormat="1" applyFont="1"/>
    <xf numFmtId="0" fontId="4" fillId="0" borderId="0" xfId="0" applyFont="1"/>
    <xf numFmtId="0" fontId="0" fillId="2" borderId="0" xfId="0" applyFill="1" applyAlignment="1">
      <alignment horizontal="center"/>
    </xf>
    <xf numFmtId="166" fontId="4" fillId="0" borderId="0" xfId="0" applyNumberFormat="1" applyFont="1"/>
    <xf numFmtId="166" fontId="0" fillId="2" borderId="0" xfId="0" applyNumberFormat="1" applyFill="1"/>
    <xf numFmtId="166" fontId="4" fillId="0" borderId="0" xfId="0" applyNumberFormat="1" applyFont="1" applyAlignment="1">
      <alignment horizontal="left"/>
    </xf>
    <xf numFmtId="166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abSelected="1" zoomScaleNormal="100" workbookViewId="0">
      <selection sqref="A1:F1"/>
    </sheetView>
  </sheetViews>
  <sheetFormatPr defaultRowHeight="15" x14ac:dyDescent="0.25"/>
  <cols>
    <col min="2" max="2" width="11.42578125" customWidth="1"/>
    <col min="5" max="5" width="11.85546875" customWidth="1"/>
    <col min="6" max="6" width="10.5703125" customWidth="1"/>
    <col min="7" max="7" width="11.42578125" bestFit="1" customWidth="1"/>
  </cols>
  <sheetData>
    <row r="1" spans="1:9" ht="21" x14ac:dyDescent="0.35">
      <c r="A1" s="17" t="s">
        <v>30</v>
      </c>
      <c r="B1" s="17"/>
      <c r="C1" s="17"/>
      <c r="D1" s="17"/>
      <c r="E1" s="17"/>
      <c r="F1" s="17"/>
    </row>
    <row r="3" spans="1:9" x14ac:dyDescent="0.25">
      <c r="A3" s="3" t="s">
        <v>0</v>
      </c>
      <c r="B3" t="s">
        <v>1</v>
      </c>
    </row>
    <row r="4" spans="1:9" x14ac:dyDescent="0.25">
      <c r="B4" t="s">
        <v>31</v>
      </c>
    </row>
    <row r="6" spans="1:9" x14ac:dyDescent="0.25">
      <c r="B6" s="2">
        <f>420000*10%</f>
        <v>42000</v>
      </c>
      <c r="C6" s="11" t="s">
        <v>2</v>
      </c>
    </row>
    <row r="7" spans="1:9" x14ac:dyDescent="0.25">
      <c r="B7" s="2">
        <f>420000-B6</f>
        <v>378000</v>
      </c>
      <c r="C7" s="11" t="s">
        <v>3</v>
      </c>
    </row>
    <row r="8" spans="1:9" x14ac:dyDescent="0.25">
      <c r="B8" s="1">
        <f>PMT(3.5%/12,30*12,-B7)</f>
        <v>1697.3889199173566</v>
      </c>
      <c r="C8" t="s">
        <v>4</v>
      </c>
      <c r="F8" s="11" t="s">
        <v>32</v>
      </c>
    </row>
    <row r="10" spans="1:9" x14ac:dyDescent="0.2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12</v>
      </c>
      <c r="G10" s="4" t="s">
        <v>11</v>
      </c>
    </row>
    <row r="11" spans="1:9" x14ac:dyDescent="0.25">
      <c r="A11" s="5">
        <v>1</v>
      </c>
      <c r="B11" s="6">
        <f>378000</f>
        <v>378000</v>
      </c>
      <c r="C11" s="6">
        <f>1697.39</f>
        <v>1697.39</v>
      </c>
      <c r="D11" s="6">
        <f>B11*3.5%/12</f>
        <v>1102.5000000000002</v>
      </c>
      <c r="E11" s="6">
        <f>C11-D11</f>
        <v>594.88999999999987</v>
      </c>
      <c r="F11" s="6">
        <f>200</f>
        <v>200</v>
      </c>
      <c r="G11" s="6">
        <f>B11-E11-F11</f>
        <v>377205.11</v>
      </c>
      <c r="H11" s="11" t="s">
        <v>33</v>
      </c>
    </row>
    <row r="12" spans="1:9" x14ac:dyDescent="0.25">
      <c r="A12" s="5">
        <v>2</v>
      </c>
      <c r="B12" s="2">
        <f>G11</f>
        <v>377205.11</v>
      </c>
      <c r="C12" s="6">
        <f>1697.39</f>
        <v>1697.39</v>
      </c>
      <c r="D12" s="6">
        <f>B12*3.5%/12</f>
        <v>1100.1815708333334</v>
      </c>
      <c r="E12" s="6">
        <f>C12-D12</f>
        <v>597.20842916666675</v>
      </c>
      <c r="F12" s="6">
        <f>200</f>
        <v>200</v>
      </c>
      <c r="G12" s="6">
        <f>B12-E12-F12</f>
        <v>376407.90157083335</v>
      </c>
      <c r="I12" s="11" t="s">
        <v>34</v>
      </c>
    </row>
    <row r="13" spans="1:9" x14ac:dyDescent="0.25">
      <c r="A13" s="5">
        <v>3</v>
      </c>
      <c r="B13" s="2">
        <f t="shared" ref="B13:B76" si="0">G12</f>
        <v>376407.90157083335</v>
      </c>
      <c r="C13" s="6">
        <f t="shared" ref="C13:C76" si="1">1697.39</f>
        <v>1697.39</v>
      </c>
      <c r="D13" s="6">
        <f t="shared" ref="D13:D76" si="2">B13*3.5%/12</f>
        <v>1097.8563795815974</v>
      </c>
      <c r="E13" s="6">
        <f t="shared" ref="E13:E76" si="3">C13-D13</f>
        <v>599.53362041840273</v>
      </c>
      <c r="F13" s="6">
        <f>200</f>
        <v>200</v>
      </c>
      <c r="G13" s="6">
        <f t="shared" ref="G13:G76" si="4">B13-E13-F13</f>
        <v>375608.36795041495</v>
      </c>
    </row>
    <row r="14" spans="1:9" x14ac:dyDescent="0.25">
      <c r="A14" s="5">
        <v>4</v>
      </c>
      <c r="B14" s="2">
        <f t="shared" si="0"/>
        <v>375608.36795041495</v>
      </c>
      <c r="C14" s="6">
        <f t="shared" si="1"/>
        <v>1697.39</v>
      </c>
      <c r="D14" s="6">
        <f t="shared" si="2"/>
        <v>1095.5244065220438</v>
      </c>
      <c r="E14" s="6">
        <f t="shared" si="3"/>
        <v>601.86559347795628</v>
      </c>
      <c r="F14" s="6">
        <f>200</f>
        <v>200</v>
      </c>
      <c r="G14" s="6">
        <f t="shared" si="4"/>
        <v>374806.50235693698</v>
      </c>
    </row>
    <row r="15" spans="1:9" x14ac:dyDescent="0.25">
      <c r="A15" s="5">
        <v>5</v>
      </c>
      <c r="B15" s="2">
        <f t="shared" si="0"/>
        <v>374806.50235693698</v>
      </c>
      <c r="C15" s="6">
        <f t="shared" si="1"/>
        <v>1697.39</v>
      </c>
      <c r="D15" s="6">
        <f t="shared" si="2"/>
        <v>1093.1856318743996</v>
      </c>
      <c r="E15" s="6">
        <f t="shared" si="3"/>
        <v>604.20436812560047</v>
      </c>
      <c r="F15" s="6">
        <f>200</f>
        <v>200</v>
      </c>
      <c r="G15" s="6">
        <f t="shared" si="4"/>
        <v>374002.29798881139</v>
      </c>
    </row>
    <row r="16" spans="1:9" x14ac:dyDescent="0.25">
      <c r="A16" s="5">
        <v>6</v>
      </c>
      <c r="B16" s="2">
        <f t="shared" si="0"/>
        <v>374002.29798881139</v>
      </c>
      <c r="C16" s="6">
        <f t="shared" si="1"/>
        <v>1697.39</v>
      </c>
      <c r="D16" s="6">
        <f t="shared" si="2"/>
        <v>1090.8400358007</v>
      </c>
      <c r="E16" s="6">
        <f t="shared" si="3"/>
        <v>606.54996419930012</v>
      </c>
      <c r="F16" s="6">
        <f>200</f>
        <v>200</v>
      </c>
      <c r="G16" s="6">
        <f t="shared" si="4"/>
        <v>373195.74802461208</v>
      </c>
    </row>
    <row r="17" spans="1:7" x14ac:dyDescent="0.25">
      <c r="A17" s="5">
        <v>7</v>
      </c>
      <c r="B17" s="2">
        <f t="shared" si="0"/>
        <v>373195.74802461208</v>
      </c>
      <c r="C17" s="6">
        <f t="shared" si="1"/>
        <v>1697.39</v>
      </c>
      <c r="D17" s="6">
        <f t="shared" si="2"/>
        <v>1088.4875984051187</v>
      </c>
      <c r="E17" s="6">
        <f t="shared" si="3"/>
        <v>608.90240159488144</v>
      </c>
      <c r="F17" s="6">
        <f>200</f>
        <v>200</v>
      </c>
      <c r="G17" s="6">
        <f t="shared" si="4"/>
        <v>372386.84562301723</v>
      </c>
    </row>
    <row r="18" spans="1:7" x14ac:dyDescent="0.25">
      <c r="A18" s="5">
        <v>8</v>
      </c>
      <c r="B18" s="2">
        <f t="shared" si="0"/>
        <v>372386.84562301723</v>
      </c>
      <c r="C18" s="6">
        <f t="shared" si="1"/>
        <v>1697.39</v>
      </c>
      <c r="D18" s="6">
        <f t="shared" si="2"/>
        <v>1086.1282997338003</v>
      </c>
      <c r="E18" s="6">
        <f t="shared" si="3"/>
        <v>611.2617002661998</v>
      </c>
      <c r="F18" s="6">
        <f>200</f>
        <v>200</v>
      </c>
      <c r="G18" s="6">
        <f t="shared" si="4"/>
        <v>371575.58392275102</v>
      </c>
    </row>
    <row r="19" spans="1:7" x14ac:dyDescent="0.25">
      <c r="A19" s="5">
        <v>9</v>
      </c>
      <c r="B19" s="2">
        <f t="shared" si="0"/>
        <v>371575.58392275102</v>
      </c>
      <c r="C19" s="6">
        <f t="shared" si="1"/>
        <v>1697.39</v>
      </c>
      <c r="D19" s="6">
        <f t="shared" si="2"/>
        <v>1083.7621197746905</v>
      </c>
      <c r="E19" s="6">
        <f t="shared" si="3"/>
        <v>613.62788022530958</v>
      </c>
      <c r="F19" s="6">
        <f>200</f>
        <v>200</v>
      </c>
      <c r="G19" s="6">
        <f t="shared" si="4"/>
        <v>370761.95604252571</v>
      </c>
    </row>
    <row r="20" spans="1:7" x14ac:dyDescent="0.25">
      <c r="A20" s="5">
        <v>10</v>
      </c>
      <c r="B20" s="2">
        <f t="shared" si="0"/>
        <v>370761.95604252571</v>
      </c>
      <c r="C20" s="6">
        <f t="shared" si="1"/>
        <v>1697.39</v>
      </c>
      <c r="D20" s="6">
        <f t="shared" si="2"/>
        <v>1081.3890384573667</v>
      </c>
      <c r="E20" s="6">
        <f t="shared" si="3"/>
        <v>616.00096154263338</v>
      </c>
      <c r="F20" s="6">
        <f>200</f>
        <v>200</v>
      </c>
      <c r="G20" s="6">
        <f t="shared" si="4"/>
        <v>369945.95508098305</v>
      </c>
    </row>
    <row r="21" spans="1:7" x14ac:dyDescent="0.25">
      <c r="A21" s="5">
        <v>11</v>
      </c>
      <c r="B21" s="2">
        <f t="shared" si="0"/>
        <v>369945.95508098305</v>
      </c>
      <c r="C21" s="6">
        <f t="shared" si="1"/>
        <v>1697.39</v>
      </c>
      <c r="D21" s="6">
        <f t="shared" si="2"/>
        <v>1079.0090356528674</v>
      </c>
      <c r="E21" s="6">
        <f t="shared" si="3"/>
        <v>618.3809643471327</v>
      </c>
      <c r="F21" s="6">
        <f>200</f>
        <v>200</v>
      </c>
      <c r="G21" s="6">
        <f t="shared" si="4"/>
        <v>369127.57411663589</v>
      </c>
    </row>
    <row r="22" spans="1:7" x14ac:dyDescent="0.25">
      <c r="A22" s="5">
        <v>12</v>
      </c>
      <c r="B22" s="2">
        <f t="shared" si="0"/>
        <v>369127.57411663589</v>
      </c>
      <c r="C22" s="6">
        <f t="shared" si="1"/>
        <v>1697.39</v>
      </c>
      <c r="D22" s="6">
        <f t="shared" si="2"/>
        <v>1076.6220911735215</v>
      </c>
      <c r="E22" s="6">
        <f t="shared" si="3"/>
        <v>620.76790882647856</v>
      </c>
      <c r="F22" s="6">
        <f>200</f>
        <v>200</v>
      </c>
      <c r="G22" s="6">
        <f t="shared" si="4"/>
        <v>368306.80620780942</v>
      </c>
    </row>
    <row r="23" spans="1:7" x14ac:dyDescent="0.25">
      <c r="A23" s="5">
        <v>13</v>
      </c>
      <c r="B23" s="2">
        <f t="shared" si="0"/>
        <v>368306.80620780942</v>
      </c>
      <c r="C23" s="6">
        <f t="shared" si="1"/>
        <v>1697.39</v>
      </c>
      <c r="D23" s="6">
        <f t="shared" si="2"/>
        <v>1074.2281847727775</v>
      </c>
      <c r="E23" s="6">
        <f t="shared" si="3"/>
        <v>623.16181522722263</v>
      </c>
      <c r="F23" s="6">
        <f>200</f>
        <v>200</v>
      </c>
      <c r="G23" s="6">
        <f t="shared" si="4"/>
        <v>367483.64439258218</v>
      </c>
    </row>
    <row r="24" spans="1:7" x14ac:dyDescent="0.25">
      <c r="A24" s="5">
        <v>14</v>
      </c>
      <c r="B24" s="2">
        <f t="shared" si="0"/>
        <v>367483.64439258218</v>
      </c>
      <c r="C24" s="6">
        <f t="shared" si="1"/>
        <v>1697.39</v>
      </c>
      <c r="D24" s="6">
        <f t="shared" si="2"/>
        <v>1071.8272961450314</v>
      </c>
      <c r="E24" s="6">
        <f t="shared" si="3"/>
        <v>625.56270385496873</v>
      </c>
      <c r="F24" s="6">
        <f>200</f>
        <v>200</v>
      </c>
      <c r="G24" s="6">
        <f t="shared" si="4"/>
        <v>366658.08168872719</v>
      </c>
    </row>
    <row r="25" spans="1:7" x14ac:dyDescent="0.25">
      <c r="A25" s="5">
        <v>15</v>
      </c>
      <c r="B25" s="2">
        <f t="shared" si="0"/>
        <v>366658.08168872719</v>
      </c>
      <c r="C25" s="6">
        <f t="shared" si="1"/>
        <v>1697.39</v>
      </c>
      <c r="D25" s="6">
        <f t="shared" si="2"/>
        <v>1069.4194049254545</v>
      </c>
      <c r="E25" s="6">
        <f t="shared" si="3"/>
        <v>627.9705950745456</v>
      </c>
      <c r="F25" s="6">
        <f>200</f>
        <v>200</v>
      </c>
      <c r="G25" s="6">
        <f t="shared" si="4"/>
        <v>365830.11109365267</v>
      </c>
    </row>
    <row r="26" spans="1:7" x14ac:dyDescent="0.25">
      <c r="A26" s="5">
        <v>16</v>
      </c>
      <c r="B26" s="2">
        <f t="shared" si="0"/>
        <v>365830.11109365267</v>
      </c>
      <c r="C26" s="6">
        <f t="shared" si="1"/>
        <v>1697.39</v>
      </c>
      <c r="D26" s="6">
        <f t="shared" si="2"/>
        <v>1067.0044906898204</v>
      </c>
      <c r="E26" s="6">
        <f t="shared" si="3"/>
        <v>630.38550931017971</v>
      </c>
      <c r="F26" s="6">
        <f>200</f>
        <v>200</v>
      </c>
      <c r="G26" s="6">
        <f t="shared" si="4"/>
        <v>364999.72558434249</v>
      </c>
    </row>
    <row r="27" spans="1:7" x14ac:dyDescent="0.25">
      <c r="A27" s="5">
        <v>17</v>
      </c>
      <c r="B27" s="2">
        <f t="shared" si="0"/>
        <v>364999.72558434249</v>
      </c>
      <c r="C27" s="6">
        <f t="shared" si="1"/>
        <v>1697.39</v>
      </c>
      <c r="D27" s="6">
        <f t="shared" si="2"/>
        <v>1064.5825329543325</v>
      </c>
      <c r="E27" s="6">
        <f t="shared" si="3"/>
        <v>632.80746704566764</v>
      </c>
      <c r="F27" s="6">
        <f>200</f>
        <v>200</v>
      </c>
      <c r="G27" s="6">
        <f t="shared" si="4"/>
        <v>364166.91811729682</v>
      </c>
    </row>
    <row r="28" spans="1:7" x14ac:dyDescent="0.25">
      <c r="A28" s="5">
        <v>18</v>
      </c>
      <c r="B28" s="2">
        <f t="shared" si="0"/>
        <v>364166.91811729682</v>
      </c>
      <c r="C28" s="6">
        <f t="shared" si="1"/>
        <v>1697.39</v>
      </c>
      <c r="D28" s="6">
        <f t="shared" si="2"/>
        <v>1062.1535111754492</v>
      </c>
      <c r="E28" s="6">
        <f t="shared" si="3"/>
        <v>635.23648882455086</v>
      </c>
      <c r="F28" s="6">
        <f>200</f>
        <v>200</v>
      </c>
      <c r="G28" s="6">
        <f t="shared" si="4"/>
        <v>363331.68162847229</v>
      </c>
    </row>
    <row r="29" spans="1:7" x14ac:dyDescent="0.25">
      <c r="A29" s="5">
        <v>19</v>
      </c>
      <c r="B29" s="2">
        <f t="shared" si="0"/>
        <v>363331.68162847229</v>
      </c>
      <c r="C29" s="6">
        <f t="shared" si="1"/>
        <v>1697.39</v>
      </c>
      <c r="D29" s="6">
        <f t="shared" si="2"/>
        <v>1059.7174047497108</v>
      </c>
      <c r="E29" s="6">
        <f t="shared" si="3"/>
        <v>637.67259525028931</v>
      </c>
      <c r="F29" s="6">
        <f>200</f>
        <v>200</v>
      </c>
      <c r="G29" s="6">
        <f t="shared" si="4"/>
        <v>362494.00903322198</v>
      </c>
    </row>
    <row r="30" spans="1:7" x14ac:dyDescent="0.25">
      <c r="A30" s="5">
        <v>20</v>
      </c>
      <c r="B30" s="2">
        <f t="shared" si="0"/>
        <v>362494.00903322198</v>
      </c>
      <c r="C30" s="6">
        <f t="shared" si="1"/>
        <v>1697.39</v>
      </c>
      <c r="D30" s="6">
        <f t="shared" si="2"/>
        <v>1057.2741930135642</v>
      </c>
      <c r="E30" s="6">
        <f t="shared" si="3"/>
        <v>640.11580698643593</v>
      </c>
      <c r="F30" s="6">
        <f>200</f>
        <v>200</v>
      </c>
      <c r="G30" s="6">
        <f t="shared" si="4"/>
        <v>361653.89322623552</v>
      </c>
    </row>
    <row r="31" spans="1:7" x14ac:dyDescent="0.25">
      <c r="A31" s="5">
        <v>21</v>
      </c>
      <c r="B31" s="2">
        <f t="shared" si="0"/>
        <v>361653.89322623552</v>
      </c>
      <c r="C31" s="6">
        <f t="shared" si="1"/>
        <v>1697.39</v>
      </c>
      <c r="D31" s="6">
        <f t="shared" si="2"/>
        <v>1054.8238552431869</v>
      </c>
      <c r="E31" s="6">
        <f t="shared" si="3"/>
        <v>642.56614475681317</v>
      </c>
      <c r="F31" s="6">
        <f>200</f>
        <v>200</v>
      </c>
      <c r="G31" s="6">
        <f t="shared" si="4"/>
        <v>360811.32708147872</v>
      </c>
    </row>
    <row r="32" spans="1:7" x14ac:dyDescent="0.25">
      <c r="A32" s="5">
        <v>22</v>
      </c>
      <c r="B32" s="2">
        <f t="shared" si="0"/>
        <v>360811.32708147872</v>
      </c>
      <c r="C32" s="6">
        <f t="shared" si="1"/>
        <v>1697.39</v>
      </c>
      <c r="D32" s="6">
        <f t="shared" si="2"/>
        <v>1052.3663706543132</v>
      </c>
      <c r="E32" s="6">
        <f t="shared" si="3"/>
        <v>645.02362934568691</v>
      </c>
      <c r="F32" s="6">
        <f>200</f>
        <v>200</v>
      </c>
      <c r="G32" s="6">
        <f t="shared" si="4"/>
        <v>359966.30345213303</v>
      </c>
    </row>
    <row r="33" spans="1:7" x14ac:dyDescent="0.25">
      <c r="A33" s="5">
        <v>23</v>
      </c>
      <c r="B33" s="2">
        <f t="shared" si="0"/>
        <v>359966.30345213303</v>
      </c>
      <c r="C33" s="6">
        <f t="shared" si="1"/>
        <v>1697.39</v>
      </c>
      <c r="D33" s="6">
        <f t="shared" si="2"/>
        <v>1049.9017184020547</v>
      </c>
      <c r="E33" s="6">
        <f t="shared" si="3"/>
        <v>647.48828159794539</v>
      </c>
      <c r="F33" s="6">
        <f>200</f>
        <v>200</v>
      </c>
      <c r="G33" s="6">
        <f t="shared" si="4"/>
        <v>359118.81517053506</v>
      </c>
    </row>
    <row r="34" spans="1:7" x14ac:dyDescent="0.25">
      <c r="A34" s="5">
        <v>24</v>
      </c>
      <c r="B34" s="2">
        <f t="shared" si="0"/>
        <v>359118.81517053506</v>
      </c>
      <c r="C34" s="6">
        <f t="shared" si="1"/>
        <v>1697.39</v>
      </c>
      <c r="D34" s="6">
        <f t="shared" si="2"/>
        <v>1047.4298775807274</v>
      </c>
      <c r="E34" s="6">
        <f t="shared" si="3"/>
        <v>649.96012241927269</v>
      </c>
      <c r="F34" s="6">
        <f>200</f>
        <v>200</v>
      </c>
      <c r="G34" s="6">
        <f t="shared" si="4"/>
        <v>358268.85504811577</v>
      </c>
    </row>
    <row r="35" spans="1:7" x14ac:dyDescent="0.25">
      <c r="A35" s="5">
        <v>25</v>
      </c>
      <c r="B35" s="2">
        <f t="shared" si="0"/>
        <v>358268.85504811577</v>
      </c>
      <c r="C35" s="6">
        <f t="shared" si="1"/>
        <v>1697.39</v>
      </c>
      <c r="D35" s="6">
        <f t="shared" si="2"/>
        <v>1044.950827223671</v>
      </c>
      <c r="E35" s="6">
        <f t="shared" si="3"/>
        <v>652.43917277632909</v>
      </c>
      <c r="F35" s="6">
        <f>200</f>
        <v>200</v>
      </c>
      <c r="G35" s="6">
        <f t="shared" si="4"/>
        <v>357416.41587533941</v>
      </c>
    </row>
    <row r="36" spans="1:7" x14ac:dyDescent="0.25">
      <c r="A36" s="5">
        <v>26</v>
      </c>
      <c r="B36" s="2">
        <f t="shared" si="0"/>
        <v>357416.41587533941</v>
      </c>
      <c r="C36" s="6">
        <f t="shared" si="1"/>
        <v>1697.39</v>
      </c>
      <c r="D36" s="6">
        <f t="shared" si="2"/>
        <v>1042.4645463030733</v>
      </c>
      <c r="E36" s="6">
        <f t="shared" si="3"/>
        <v>654.92545369692675</v>
      </c>
      <c r="F36" s="6">
        <f>200</f>
        <v>200</v>
      </c>
      <c r="G36" s="6">
        <f t="shared" si="4"/>
        <v>356561.49042164249</v>
      </c>
    </row>
    <row r="37" spans="1:7" x14ac:dyDescent="0.25">
      <c r="A37" s="5">
        <v>27</v>
      </c>
      <c r="B37" s="2">
        <f t="shared" si="0"/>
        <v>356561.49042164249</v>
      </c>
      <c r="C37" s="6">
        <f t="shared" si="1"/>
        <v>1697.39</v>
      </c>
      <c r="D37" s="6">
        <f t="shared" si="2"/>
        <v>1039.9710137297907</v>
      </c>
      <c r="E37" s="6">
        <f t="shared" si="3"/>
        <v>657.41898627020942</v>
      </c>
      <c r="F37" s="6">
        <f>200</f>
        <v>200</v>
      </c>
      <c r="G37" s="6">
        <f t="shared" si="4"/>
        <v>355704.07143537229</v>
      </c>
    </row>
    <row r="38" spans="1:7" x14ac:dyDescent="0.25">
      <c r="A38" s="5">
        <v>28</v>
      </c>
      <c r="B38" s="2">
        <f t="shared" si="0"/>
        <v>355704.07143537229</v>
      </c>
      <c r="C38" s="6">
        <f t="shared" si="1"/>
        <v>1697.39</v>
      </c>
      <c r="D38" s="6">
        <f t="shared" si="2"/>
        <v>1037.4702083531693</v>
      </c>
      <c r="E38" s="6">
        <f t="shared" si="3"/>
        <v>659.91979164683084</v>
      </c>
      <c r="F38" s="6">
        <f>200</f>
        <v>200</v>
      </c>
      <c r="G38" s="6">
        <f t="shared" si="4"/>
        <v>354844.15164372546</v>
      </c>
    </row>
    <row r="39" spans="1:7" x14ac:dyDescent="0.25">
      <c r="A39" s="5">
        <v>29</v>
      </c>
      <c r="B39" s="2">
        <f t="shared" si="0"/>
        <v>354844.15164372546</v>
      </c>
      <c r="C39" s="6">
        <f t="shared" si="1"/>
        <v>1697.39</v>
      </c>
      <c r="D39" s="6">
        <f t="shared" si="2"/>
        <v>1034.9621089608661</v>
      </c>
      <c r="E39" s="6">
        <f t="shared" si="3"/>
        <v>662.42789103913401</v>
      </c>
      <c r="F39" s="6">
        <f>200</f>
        <v>200</v>
      </c>
      <c r="G39" s="6">
        <f t="shared" si="4"/>
        <v>353981.72375268635</v>
      </c>
    </row>
    <row r="40" spans="1:7" x14ac:dyDescent="0.25">
      <c r="A40" s="5">
        <v>30</v>
      </c>
      <c r="B40" s="2">
        <f t="shared" si="0"/>
        <v>353981.72375268635</v>
      </c>
      <c r="C40" s="6">
        <f t="shared" si="1"/>
        <v>1697.39</v>
      </c>
      <c r="D40" s="6">
        <f t="shared" si="2"/>
        <v>1032.4466942786687</v>
      </c>
      <c r="E40" s="6">
        <f t="shared" si="3"/>
        <v>664.9433057213314</v>
      </c>
      <c r="F40" s="6">
        <f>200</f>
        <v>200</v>
      </c>
      <c r="G40" s="6">
        <f t="shared" si="4"/>
        <v>353116.78044696501</v>
      </c>
    </row>
    <row r="41" spans="1:7" x14ac:dyDescent="0.25">
      <c r="A41" s="5">
        <v>31</v>
      </c>
      <c r="B41" s="2">
        <f t="shared" si="0"/>
        <v>353116.78044696501</v>
      </c>
      <c r="C41" s="6">
        <f t="shared" si="1"/>
        <v>1697.39</v>
      </c>
      <c r="D41" s="6">
        <f t="shared" si="2"/>
        <v>1029.9239429703148</v>
      </c>
      <c r="E41" s="6">
        <f t="shared" si="3"/>
        <v>667.46605702968532</v>
      </c>
      <c r="F41" s="6">
        <f>200</f>
        <v>200</v>
      </c>
      <c r="G41" s="6">
        <f t="shared" si="4"/>
        <v>352249.31438993535</v>
      </c>
    </row>
    <row r="42" spans="1:7" x14ac:dyDescent="0.25">
      <c r="A42" s="5">
        <v>32</v>
      </c>
      <c r="B42" s="2">
        <f t="shared" si="0"/>
        <v>352249.31438993535</v>
      </c>
      <c r="C42" s="6">
        <f t="shared" si="1"/>
        <v>1697.39</v>
      </c>
      <c r="D42" s="6">
        <f t="shared" si="2"/>
        <v>1027.3938336373114</v>
      </c>
      <c r="E42" s="6">
        <f t="shared" si="3"/>
        <v>669.99616636268865</v>
      </c>
      <c r="F42" s="6">
        <f>200</f>
        <v>200</v>
      </c>
      <c r="G42" s="6">
        <f t="shared" si="4"/>
        <v>351379.31822357269</v>
      </c>
    </row>
    <row r="43" spans="1:7" x14ac:dyDescent="0.25">
      <c r="A43" s="5">
        <v>33</v>
      </c>
      <c r="B43" s="2">
        <f t="shared" si="0"/>
        <v>351379.31822357269</v>
      </c>
      <c r="C43" s="6">
        <f t="shared" si="1"/>
        <v>1697.39</v>
      </c>
      <c r="D43" s="6">
        <f t="shared" si="2"/>
        <v>1024.8563448187538</v>
      </c>
      <c r="E43" s="6">
        <f t="shared" si="3"/>
        <v>672.53365518124633</v>
      </c>
      <c r="F43" s="6">
        <f>200</f>
        <v>200</v>
      </c>
      <c r="G43" s="6">
        <f t="shared" si="4"/>
        <v>350506.78456839145</v>
      </c>
    </row>
    <row r="44" spans="1:7" x14ac:dyDescent="0.25">
      <c r="A44" s="5">
        <v>34</v>
      </c>
      <c r="B44" s="2">
        <f t="shared" si="0"/>
        <v>350506.78456839145</v>
      </c>
      <c r="C44" s="6">
        <f t="shared" si="1"/>
        <v>1697.39</v>
      </c>
      <c r="D44" s="6">
        <f t="shared" si="2"/>
        <v>1022.3114549911419</v>
      </c>
      <c r="E44" s="6">
        <f t="shared" si="3"/>
        <v>675.07854500885821</v>
      </c>
      <c r="F44" s="6">
        <f>200</f>
        <v>200</v>
      </c>
      <c r="G44" s="6">
        <f t="shared" si="4"/>
        <v>349631.70602338261</v>
      </c>
    </row>
    <row r="45" spans="1:7" x14ac:dyDescent="0.25">
      <c r="A45" s="5">
        <v>35</v>
      </c>
      <c r="B45" s="2">
        <f t="shared" si="0"/>
        <v>349631.70602338261</v>
      </c>
      <c r="C45" s="6">
        <f t="shared" si="1"/>
        <v>1697.39</v>
      </c>
      <c r="D45" s="6">
        <f t="shared" si="2"/>
        <v>1019.7591425681994</v>
      </c>
      <c r="E45" s="6">
        <f t="shared" si="3"/>
        <v>677.63085743180068</v>
      </c>
      <c r="F45" s="6">
        <f>200</f>
        <v>200</v>
      </c>
      <c r="G45" s="6">
        <f t="shared" si="4"/>
        <v>348754.07516595081</v>
      </c>
    </row>
    <row r="46" spans="1:7" x14ac:dyDescent="0.25">
      <c r="A46" s="5">
        <v>36</v>
      </c>
      <c r="B46" s="2">
        <f t="shared" si="0"/>
        <v>348754.07516595081</v>
      </c>
      <c r="C46" s="6">
        <f t="shared" si="1"/>
        <v>1697.39</v>
      </c>
      <c r="D46" s="6">
        <f t="shared" si="2"/>
        <v>1017.1993859006899</v>
      </c>
      <c r="E46" s="6">
        <f t="shared" si="3"/>
        <v>680.19061409931021</v>
      </c>
      <c r="F46" s="6">
        <f>200</f>
        <v>200</v>
      </c>
      <c r="G46" s="6">
        <f t="shared" si="4"/>
        <v>347873.88455185149</v>
      </c>
    </row>
    <row r="47" spans="1:7" x14ac:dyDescent="0.25">
      <c r="A47" s="5">
        <v>37</v>
      </c>
      <c r="B47" s="2">
        <f t="shared" si="0"/>
        <v>347873.88455185149</v>
      </c>
      <c r="C47" s="6">
        <f t="shared" si="1"/>
        <v>1697.39</v>
      </c>
      <c r="D47" s="6">
        <f t="shared" si="2"/>
        <v>1014.6321632762337</v>
      </c>
      <c r="E47" s="6">
        <f t="shared" si="3"/>
        <v>682.75783672376645</v>
      </c>
      <c r="F47" s="6">
        <f>200</f>
        <v>200</v>
      </c>
      <c r="G47" s="6">
        <f t="shared" si="4"/>
        <v>346991.12671512773</v>
      </c>
    </row>
    <row r="48" spans="1:7" x14ac:dyDescent="0.25">
      <c r="A48" s="5">
        <v>38</v>
      </c>
      <c r="B48" s="2">
        <f t="shared" si="0"/>
        <v>346991.12671512773</v>
      </c>
      <c r="C48" s="6">
        <f t="shared" si="1"/>
        <v>1697.39</v>
      </c>
      <c r="D48" s="6">
        <f t="shared" si="2"/>
        <v>1012.0574529191226</v>
      </c>
      <c r="E48" s="6">
        <f t="shared" si="3"/>
        <v>685.33254708087748</v>
      </c>
      <c r="F48" s="6">
        <f>200</f>
        <v>200</v>
      </c>
      <c r="G48" s="6">
        <f t="shared" si="4"/>
        <v>346105.79416804685</v>
      </c>
    </row>
    <row r="49" spans="1:7" x14ac:dyDescent="0.25">
      <c r="A49" s="5">
        <v>39</v>
      </c>
      <c r="B49" s="2">
        <f t="shared" si="0"/>
        <v>346105.79416804685</v>
      </c>
      <c r="C49" s="6">
        <f t="shared" si="1"/>
        <v>1697.39</v>
      </c>
      <c r="D49" s="6">
        <f t="shared" si="2"/>
        <v>1009.4752329901368</v>
      </c>
      <c r="E49" s="6">
        <f t="shared" si="3"/>
        <v>687.91476700986334</v>
      </c>
      <c r="F49" s="6">
        <f>200</f>
        <v>200</v>
      </c>
      <c r="G49" s="6">
        <f t="shared" si="4"/>
        <v>345217.879401037</v>
      </c>
    </row>
    <row r="50" spans="1:7" x14ac:dyDescent="0.25">
      <c r="A50" s="5">
        <v>40</v>
      </c>
      <c r="B50" s="2">
        <f t="shared" si="0"/>
        <v>345217.879401037</v>
      </c>
      <c r="C50" s="6">
        <f t="shared" si="1"/>
        <v>1697.39</v>
      </c>
      <c r="D50" s="6">
        <f t="shared" si="2"/>
        <v>1006.885481586358</v>
      </c>
      <c r="E50" s="6">
        <f t="shared" si="3"/>
        <v>690.50451841364213</v>
      </c>
      <c r="F50" s="6">
        <f>200</f>
        <v>200</v>
      </c>
      <c r="G50" s="6">
        <f t="shared" si="4"/>
        <v>344327.37488262338</v>
      </c>
    </row>
    <row r="51" spans="1:7" x14ac:dyDescent="0.25">
      <c r="A51" s="5">
        <v>41</v>
      </c>
      <c r="B51" s="2">
        <f t="shared" si="0"/>
        <v>344327.37488262338</v>
      </c>
      <c r="C51" s="6">
        <f t="shared" si="1"/>
        <v>1697.39</v>
      </c>
      <c r="D51" s="6">
        <f t="shared" si="2"/>
        <v>1004.2881767409849</v>
      </c>
      <c r="E51" s="6">
        <f t="shared" si="3"/>
        <v>693.10182325901519</v>
      </c>
      <c r="F51" s="6">
        <f>200</f>
        <v>200</v>
      </c>
      <c r="G51" s="6">
        <f t="shared" si="4"/>
        <v>343434.27305936435</v>
      </c>
    </row>
    <row r="52" spans="1:7" x14ac:dyDescent="0.25">
      <c r="A52" s="5">
        <v>42</v>
      </c>
      <c r="B52" s="2">
        <f t="shared" si="0"/>
        <v>343434.27305936435</v>
      </c>
      <c r="C52" s="6">
        <f t="shared" si="1"/>
        <v>1697.39</v>
      </c>
      <c r="D52" s="6">
        <f t="shared" si="2"/>
        <v>1001.6832964231461</v>
      </c>
      <c r="E52" s="6">
        <f t="shared" si="3"/>
        <v>695.70670357685401</v>
      </c>
      <c r="F52" s="6">
        <f>200</f>
        <v>200</v>
      </c>
      <c r="G52" s="6">
        <f t="shared" si="4"/>
        <v>342538.56635578751</v>
      </c>
    </row>
    <row r="53" spans="1:7" x14ac:dyDescent="0.25">
      <c r="A53" s="5">
        <v>43</v>
      </c>
      <c r="B53" s="2">
        <f t="shared" si="0"/>
        <v>342538.56635578751</v>
      </c>
      <c r="C53" s="6">
        <f t="shared" si="1"/>
        <v>1697.39</v>
      </c>
      <c r="D53" s="6">
        <f t="shared" si="2"/>
        <v>999.07081853771376</v>
      </c>
      <c r="E53" s="6">
        <f t="shared" si="3"/>
        <v>698.31918146228634</v>
      </c>
      <c r="F53" s="6">
        <f>200</f>
        <v>200</v>
      </c>
      <c r="G53" s="6">
        <f t="shared" si="4"/>
        <v>341640.24717432522</v>
      </c>
    </row>
    <row r="54" spans="1:7" x14ac:dyDescent="0.25">
      <c r="A54" s="5">
        <v>44</v>
      </c>
      <c r="B54" s="2">
        <f t="shared" si="0"/>
        <v>341640.24717432522</v>
      </c>
      <c r="C54" s="6">
        <f t="shared" si="1"/>
        <v>1697.39</v>
      </c>
      <c r="D54" s="6">
        <f t="shared" si="2"/>
        <v>996.45072092511543</v>
      </c>
      <c r="E54" s="6">
        <f t="shared" si="3"/>
        <v>700.93927907488467</v>
      </c>
      <c r="F54" s="6">
        <f>200</f>
        <v>200</v>
      </c>
      <c r="G54" s="6">
        <f t="shared" si="4"/>
        <v>340739.30789525033</v>
      </c>
    </row>
    <row r="55" spans="1:7" x14ac:dyDescent="0.25">
      <c r="A55" s="5">
        <v>45</v>
      </c>
      <c r="B55" s="2">
        <f t="shared" si="0"/>
        <v>340739.30789525033</v>
      </c>
      <c r="C55" s="6">
        <f t="shared" si="1"/>
        <v>1697.39</v>
      </c>
      <c r="D55" s="6">
        <f t="shared" si="2"/>
        <v>993.82298136114696</v>
      </c>
      <c r="E55" s="6">
        <f t="shared" si="3"/>
        <v>703.56701863885314</v>
      </c>
      <c r="F55" s="6">
        <f>200</f>
        <v>200</v>
      </c>
      <c r="G55" s="6">
        <f t="shared" si="4"/>
        <v>339835.7408766115</v>
      </c>
    </row>
    <row r="56" spans="1:7" x14ac:dyDescent="0.25">
      <c r="A56" s="5">
        <v>46</v>
      </c>
      <c r="B56" s="2">
        <f t="shared" si="0"/>
        <v>339835.7408766115</v>
      </c>
      <c r="C56" s="6">
        <f t="shared" si="1"/>
        <v>1697.39</v>
      </c>
      <c r="D56" s="6">
        <f t="shared" si="2"/>
        <v>991.18757755678359</v>
      </c>
      <c r="E56" s="6">
        <f t="shared" si="3"/>
        <v>706.20242244321651</v>
      </c>
      <c r="F56" s="6">
        <f>200</f>
        <v>200</v>
      </c>
      <c r="G56" s="6">
        <f t="shared" si="4"/>
        <v>338929.5384541683</v>
      </c>
    </row>
    <row r="57" spans="1:7" x14ac:dyDescent="0.25">
      <c r="A57" s="5">
        <v>47</v>
      </c>
      <c r="B57" s="2">
        <f t="shared" si="0"/>
        <v>338929.5384541683</v>
      </c>
      <c r="C57" s="6">
        <f t="shared" si="1"/>
        <v>1697.39</v>
      </c>
      <c r="D57" s="6">
        <f t="shared" si="2"/>
        <v>988.54448715799106</v>
      </c>
      <c r="E57" s="6">
        <f t="shared" si="3"/>
        <v>708.84551284200904</v>
      </c>
      <c r="F57" s="6">
        <f>200</f>
        <v>200</v>
      </c>
      <c r="G57" s="6">
        <f t="shared" si="4"/>
        <v>338020.6929413263</v>
      </c>
    </row>
    <row r="58" spans="1:7" x14ac:dyDescent="0.25">
      <c r="A58" s="5">
        <v>48</v>
      </c>
      <c r="B58" s="2">
        <f t="shared" si="0"/>
        <v>338020.6929413263</v>
      </c>
      <c r="C58" s="6">
        <f t="shared" si="1"/>
        <v>1697.39</v>
      </c>
      <c r="D58" s="6">
        <f t="shared" si="2"/>
        <v>985.8936877455352</v>
      </c>
      <c r="E58" s="6">
        <f t="shared" si="3"/>
        <v>711.4963122544649</v>
      </c>
      <c r="F58" s="6">
        <f>200</f>
        <v>200</v>
      </c>
      <c r="G58" s="6">
        <f t="shared" si="4"/>
        <v>337109.19662907184</v>
      </c>
    </row>
    <row r="59" spans="1:7" x14ac:dyDescent="0.25">
      <c r="A59" s="5">
        <v>49</v>
      </c>
      <c r="B59" s="2">
        <f t="shared" si="0"/>
        <v>337109.19662907184</v>
      </c>
      <c r="C59" s="6">
        <f t="shared" si="1"/>
        <v>1697.39</v>
      </c>
      <c r="D59" s="6">
        <f t="shared" si="2"/>
        <v>983.23515683479297</v>
      </c>
      <c r="E59" s="6">
        <f t="shared" si="3"/>
        <v>714.15484316520713</v>
      </c>
      <c r="F59" s="6">
        <f>200</f>
        <v>200</v>
      </c>
      <c r="G59" s="6">
        <f t="shared" si="4"/>
        <v>336195.04178590665</v>
      </c>
    </row>
    <row r="60" spans="1:7" x14ac:dyDescent="0.25">
      <c r="A60" s="5">
        <v>50</v>
      </c>
      <c r="B60" s="2">
        <f t="shared" si="0"/>
        <v>336195.04178590665</v>
      </c>
      <c r="C60" s="6">
        <f t="shared" si="1"/>
        <v>1697.39</v>
      </c>
      <c r="D60" s="6">
        <f t="shared" si="2"/>
        <v>980.56887187556106</v>
      </c>
      <c r="E60" s="6">
        <f t="shared" si="3"/>
        <v>716.82112812443904</v>
      </c>
      <c r="F60" s="6">
        <f>200</f>
        <v>200</v>
      </c>
      <c r="G60" s="6">
        <f t="shared" si="4"/>
        <v>335278.22065778222</v>
      </c>
    </row>
    <row r="61" spans="1:7" x14ac:dyDescent="0.25">
      <c r="A61" s="5">
        <v>51</v>
      </c>
      <c r="B61" s="2">
        <f t="shared" si="0"/>
        <v>335278.22065778222</v>
      </c>
      <c r="C61" s="6">
        <f t="shared" si="1"/>
        <v>1697.39</v>
      </c>
      <c r="D61" s="6">
        <f t="shared" si="2"/>
        <v>977.8948102518649</v>
      </c>
      <c r="E61" s="6">
        <f t="shared" si="3"/>
        <v>719.4951897481352</v>
      </c>
      <c r="F61" s="6">
        <f>200</f>
        <v>200</v>
      </c>
      <c r="G61" s="6">
        <f t="shared" si="4"/>
        <v>334358.7254680341</v>
      </c>
    </row>
    <row r="62" spans="1:7" x14ac:dyDescent="0.25">
      <c r="A62" s="5">
        <v>52</v>
      </c>
      <c r="B62" s="2">
        <f t="shared" si="0"/>
        <v>334358.7254680341</v>
      </c>
      <c r="C62" s="6">
        <f t="shared" si="1"/>
        <v>1697.39</v>
      </c>
      <c r="D62" s="6">
        <f t="shared" si="2"/>
        <v>975.21294928176621</v>
      </c>
      <c r="E62" s="6">
        <f t="shared" si="3"/>
        <v>722.17705071823389</v>
      </c>
      <c r="F62" s="6">
        <f>200</f>
        <v>200</v>
      </c>
      <c r="G62" s="6">
        <f t="shared" si="4"/>
        <v>333436.54841731588</v>
      </c>
    </row>
    <row r="63" spans="1:7" x14ac:dyDescent="0.25">
      <c r="A63" s="5">
        <v>53</v>
      </c>
      <c r="B63" s="2">
        <f t="shared" si="0"/>
        <v>333436.54841731588</v>
      </c>
      <c r="C63" s="6">
        <f t="shared" si="1"/>
        <v>1697.39</v>
      </c>
      <c r="D63" s="6">
        <f t="shared" si="2"/>
        <v>972.52326621717145</v>
      </c>
      <c r="E63" s="6">
        <f t="shared" si="3"/>
        <v>724.86673378282865</v>
      </c>
      <c r="F63" s="6">
        <f>200</f>
        <v>200</v>
      </c>
      <c r="G63" s="6">
        <f t="shared" si="4"/>
        <v>332511.68168353307</v>
      </c>
    </row>
    <row r="64" spans="1:7" x14ac:dyDescent="0.25">
      <c r="A64" s="5">
        <v>54</v>
      </c>
      <c r="B64" s="2">
        <f t="shared" si="0"/>
        <v>332511.68168353307</v>
      </c>
      <c r="C64" s="6">
        <f t="shared" si="1"/>
        <v>1697.39</v>
      </c>
      <c r="D64" s="6">
        <f t="shared" si="2"/>
        <v>969.82573824363817</v>
      </c>
      <c r="E64" s="6">
        <f t="shared" si="3"/>
        <v>727.56426175636193</v>
      </c>
      <c r="F64" s="6">
        <f>200</f>
        <v>200</v>
      </c>
      <c r="G64" s="6">
        <f t="shared" si="4"/>
        <v>331584.1174217767</v>
      </c>
    </row>
    <row r="65" spans="1:7" x14ac:dyDescent="0.25">
      <c r="A65" s="5">
        <v>55</v>
      </c>
      <c r="B65" s="2">
        <f t="shared" si="0"/>
        <v>331584.1174217767</v>
      </c>
      <c r="C65" s="6">
        <f t="shared" si="1"/>
        <v>1697.39</v>
      </c>
      <c r="D65" s="6">
        <f t="shared" si="2"/>
        <v>967.1203424801821</v>
      </c>
      <c r="E65" s="6">
        <f t="shared" si="3"/>
        <v>730.269657519818</v>
      </c>
      <c r="F65" s="6">
        <f>200</f>
        <v>200</v>
      </c>
      <c r="G65" s="6">
        <f t="shared" si="4"/>
        <v>330653.84776425688</v>
      </c>
    </row>
    <row r="66" spans="1:7" x14ac:dyDescent="0.25">
      <c r="A66" s="5">
        <v>56</v>
      </c>
      <c r="B66" s="2">
        <f t="shared" si="0"/>
        <v>330653.84776425688</v>
      </c>
      <c r="C66" s="6">
        <f t="shared" si="1"/>
        <v>1697.39</v>
      </c>
      <c r="D66" s="6">
        <f t="shared" si="2"/>
        <v>964.40705597908266</v>
      </c>
      <c r="E66" s="6">
        <f t="shared" si="3"/>
        <v>732.98294402091744</v>
      </c>
      <c r="F66" s="6">
        <f>200</f>
        <v>200</v>
      </c>
      <c r="G66" s="6">
        <f t="shared" si="4"/>
        <v>329720.86482023593</v>
      </c>
    </row>
    <row r="67" spans="1:7" x14ac:dyDescent="0.25">
      <c r="A67" s="5">
        <v>57</v>
      </c>
      <c r="B67" s="2">
        <f t="shared" si="0"/>
        <v>329720.86482023593</v>
      </c>
      <c r="C67" s="6">
        <f t="shared" si="1"/>
        <v>1697.39</v>
      </c>
      <c r="D67" s="6">
        <f t="shared" si="2"/>
        <v>961.68585572568827</v>
      </c>
      <c r="E67" s="6">
        <f t="shared" si="3"/>
        <v>735.70414427431183</v>
      </c>
      <c r="F67" s="6">
        <f>200</f>
        <v>200</v>
      </c>
      <c r="G67" s="6">
        <f t="shared" si="4"/>
        <v>328785.16067596164</v>
      </c>
    </row>
    <row r="68" spans="1:7" x14ac:dyDescent="0.25">
      <c r="A68" s="5">
        <v>58</v>
      </c>
      <c r="B68" s="2">
        <f t="shared" si="0"/>
        <v>328785.16067596164</v>
      </c>
      <c r="C68" s="6">
        <f t="shared" si="1"/>
        <v>1697.39</v>
      </c>
      <c r="D68" s="6">
        <f t="shared" si="2"/>
        <v>958.95671863822156</v>
      </c>
      <c r="E68" s="6">
        <f t="shared" si="3"/>
        <v>738.43328136177854</v>
      </c>
      <c r="F68" s="6">
        <f>200</f>
        <v>200</v>
      </c>
      <c r="G68" s="6">
        <f t="shared" si="4"/>
        <v>327846.72739459987</v>
      </c>
    </row>
    <row r="69" spans="1:7" x14ac:dyDescent="0.25">
      <c r="A69" s="5">
        <v>59</v>
      </c>
      <c r="B69" s="2">
        <f t="shared" si="0"/>
        <v>327846.72739459987</v>
      </c>
      <c r="C69" s="6">
        <f t="shared" si="1"/>
        <v>1697.39</v>
      </c>
      <c r="D69" s="6">
        <f t="shared" si="2"/>
        <v>956.21962156758309</v>
      </c>
      <c r="E69" s="6">
        <f t="shared" si="3"/>
        <v>741.17037843241701</v>
      </c>
      <c r="F69" s="6">
        <f>200</f>
        <v>200</v>
      </c>
      <c r="G69" s="6">
        <f t="shared" si="4"/>
        <v>326905.55701616744</v>
      </c>
    </row>
    <row r="70" spans="1:7" x14ac:dyDescent="0.25">
      <c r="A70" s="5">
        <v>60</v>
      </c>
      <c r="B70" s="2">
        <f t="shared" si="0"/>
        <v>326905.55701616744</v>
      </c>
      <c r="C70" s="6">
        <f t="shared" si="1"/>
        <v>1697.39</v>
      </c>
      <c r="D70" s="6">
        <f t="shared" si="2"/>
        <v>953.47454129715516</v>
      </c>
      <c r="E70" s="6">
        <f t="shared" si="3"/>
        <v>743.91545870284494</v>
      </c>
      <c r="F70" s="6">
        <f>200</f>
        <v>200</v>
      </c>
      <c r="G70" s="6">
        <f t="shared" si="4"/>
        <v>325961.64155746461</v>
      </c>
    </row>
    <row r="71" spans="1:7" x14ac:dyDescent="0.25">
      <c r="A71" s="5">
        <v>61</v>
      </c>
      <c r="B71" s="2">
        <f t="shared" si="0"/>
        <v>325961.64155746461</v>
      </c>
      <c r="C71" s="6">
        <f t="shared" si="1"/>
        <v>1697.39</v>
      </c>
      <c r="D71" s="6">
        <f t="shared" si="2"/>
        <v>950.7214545426051</v>
      </c>
      <c r="E71" s="6">
        <f t="shared" si="3"/>
        <v>746.668545457395</v>
      </c>
      <c r="F71" s="6">
        <f>200</f>
        <v>200</v>
      </c>
      <c r="G71" s="6">
        <f t="shared" si="4"/>
        <v>325014.97301200719</v>
      </c>
    </row>
    <row r="72" spans="1:7" x14ac:dyDescent="0.25">
      <c r="A72" s="5">
        <v>62</v>
      </c>
      <c r="B72" s="2">
        <f t="shared" si="0"/>
        <v>325014.97301200719</v>
      </c>
      <c r="C72" s="6">
        <f t="shared" si="1"/>
        <v>1697.39</v>
      </c>
      <c r="D72" s="6">
        <f t="shared" si="2"/>
        <v>947.96033795168762</v>
      </c>
      <c r="E72" s="6">
        <f t="shared" si="3"/>
        <v>749.42966204831248</v>
      </c>
      <c r="F72" s="6">
        <f>200</f>
        <v>200</v>
      </c>
      <c r="G72" s="6">
        <f t="shared" si="4"/>
        <v>324065.5433499589</v>
      </c>
    </row>
    <row r="73" spans="1:7" x14ac:dyDescent="0.25">
      <c r="A73" s="5">
        <v>63</v>
      </c>
      <c r="B73" s="2">
        <f t="shared" si="0"/>
        <v>324065.5433499589</v>
      </c>
      <c r="C73" s="6">
        <f t="shared" si="1"/>
        <v>1697.39</v>
      </c>
      <c r="D73" s="6">
        <f t="shared" si="2"/>
        <v>945.19116810404694</v>
      </c>
      <c r="E73" s="6">
        <f t="shared" si="3"/>
        <v>752.19883189595316</v>
      </c>
      <c r="F73" s="6">
        <f>200</f>
        <v>200</v>
      </c>
      <c r="G73" s="6">
        <f t="shared" si="4"/>
        <v>323113.34451806295</v>
      </c>
    </row>
    <row r="74" spans="1:7" x14ac:dyDescent="0.25">
      <c r="A74" s="5">
        <v>64</v>
      </c>
      <c r="B74" s="2">
        <f t="shared" si="0"/>
        <v>323113.34451806295</v>
      </c>
      <c r="C74" s="6">
        <f t="shared" si="1"/>
        <v>1697.39</v>
      </c>
      <c r="D74" s="6">
        <f t="shared" si="2"/>
        <v>942.41392151101707</v>
      </c>
      <c r="E74" s="6">
        <f t="shared" si="3"/>
        <v>754.97607848898303</v>
      </c>
      <c r="F74" s="6">
        <f>200</f>
        <v>200</v>
      </c>
      <c r="G74" s="6">
        <f t="shared" si="4"/>
        <v>322158.36843957397</v>
      </c>
    </row>
    <row r="75" spans="1:7" x14ac:dyDescent="0.25">
      <c r="A75" s="5">
        <v>65</v>
      </c>
      <c r="B75" s="2">
        <f t="shared" si="0"/>
        <v>322158.36843957397</v>
      </c>
      <c r="C75" s="6">
        <f t="shared" si="1"/>
        <v>1697.39</v>
      </c>
      <c r="D75" s="6">
        <f t="shared" si="2"/>
        <v>939.6285746154241</v>
      </c>
      <c r="E75" s="6">
        <f t="shared" si="3"/>
        <v>757.761425384576</v>
      </c>
      <c r="F75" s="6">
        <f>200</f>
        <v>200</v>
      </c>
      <c r="G75" s="6">
        <f t="shared" si="4"/>
        <v>321200.60701418942</v>
      </c>
    </row>
    <row r="76" spans="1:7" x14ac:dyDescent="0.25">
      <c r="A76" s="5">
        <v>66</v>
      </c>
      <c r="B76" s="2">
        <f t="shared" si="0"/>
        <v>321200.60701418942</v>
      </c>
      <c r="C76" s="6">
        <f t="shared" si="1"/>
        <v>1697.39</v>
      </c>
      <c r="D76" s="6">
        <f t="shared" si="2"/>
        <v>936.8351037913859</v>
      </c>
      <c r="E76" s="6">
        <f t="shared" si="3"/>
        <v>760.5548962086142</v>
      </c>
      <c r="F76" s="6">
        <f>200</f>
        <v>200</v>
      </c>
      <c r="G76" s="6">
        <f t="shared" si="4"/>
        <v>320240.05211798078</v>
      </c>
    </row>
    <row r="77" spans="1:7" x14ac:dyDescent="0.25">
      <c r="A77" s="5">
        <v>67</v>
      </c>
      <c r="B77" s="2">
        <f t="shared" ref="B77:B140" si="5">G76</f>
        <v>320240.05211798078</v>
      </c>
      <c r="C77" s="6">
        <f t="shared" ref="C77:C140" si="6">1697.39</f>
        <v>1697.39</v>
      </c>
      <c r="D77" s="6">
        <f t="shared" ref="D77:D140" si="7">B77*3.5%/12</f>
        <v>934.03348534411077</v>
      </c>
      <c r="E77" s="6">
        <f t="shared" ref="E77:E140" si="8">C77-D77</f>
        <v>763.35651465588933</v>
      </c>
      <c r="F77" s="6">
        <f>200</f>
        <v>200</v>
      </c>
      <c r="G77" s="6">
        <f t="shared" ref="G77:G140" si="9">B77-E77-F77</f>
        <v>319276.69560332492</v>
      </c>
    </row>
    <row r="78" spans="1:7" x14ac:dyDescent="0.25">
      <c r="A78" s="5">
        <v>68</v>
      </c>
      <c r="B78" s="2">
        <f t="shared" si="5"/>
        <v>319276.69560332492</v>
      </c>
      <c r="C78" s="6">
        <f t="shared" si="6"/>
        <v>1697.39</v>
      </c>
      <c r="D78" s="6">
        <f t="shared" si="7"/>
        <v>931.22369550969779</v>
      </c>
      <c r="E78" s="6">
        <f t="shared" si="8"/>
        <v>766.16630449030231</v>
      </c>
      <c r="F78" s="6">
        <f>200</f>
        <v>200</v>
      </c>
      <c r="G78" s="6">
        <f t="shared" si="9"/>
        <v>318310.52929883462</v>
      </c>
    </row>
    <row r="79" spans="1:7" x14ac:dyDescent="0.25">
      <c r="A79" s="5">
        <v>69</v>
      </c>
      <c r="B79" s="2">
        <f t="shared" si="5"/>
        <v>318310.52929883462</v>
      </c>
      <c r="C79" s="6">
        <f t="shared" si="6"/>
        <v>1697.39</v>
      </c>
      <c r="D79" s="6">
        <f t="shared" si="7"/>
        <v>928.40571045493436</v>
      </c>
      <c r="E79" s="6">
        <f t="shared" si="8"/>
        <v>768.98428954506574</v>
      </c>
      <c r="F79" s="6">
        <f>200</f>
        <v>200</v>
      </c>
      <c r="G79" s="6">
        <f t="shared" si="9"/>
        <v>317341.54500928958</v>
      </c>
    </row>
    <row r="80" spans="1:7" x14ac:dyDescent="0.25">
      <c r="A80" s="5">
        <v>70</v>
      </c>
      <c r="B80" s="2">
        <f t="shared" si="5"/>
        <v>317341.54500928958</v>
      </c>
      <c r="C80" s="6">
        <f t="shared" si="6"/>
        <v>1697.39</v>
      </c>
      <c r="D80" s="6">
        <f t="shared" si="7"/>
        <v>925.57950627709477</v>
      </c>
      <c r="E80" s="6">
        <f t="shared" si="8"/>
        <v>771.81049372290533</v>
      </c>
      <c r="F80" s="6">
        <f>200</f>
        <v>200</v>
      </c>
      <c r="G80" s="6">
        <f t="shared" si="9"/>
        <v>316369.73451556667</v>
      </c>
    </row>
    <row r="81" spans="1:7" x14ac:dyDescent="0.25">
      <c r="A81" s="5">
        <v>71</v>
      </c>
      <c r="B81" s="2">
        <f t="shared" si="5"/>
        <v>316369.73451556667</v>
      </c>
      <c r="C81" s="6">
        <f t="shared" si="6"/>
        <v>1697.39</v>
      </c>
      <c r="D81" s="6">
        <f t="shared" si="7"/>
        <v>922.74505900373617</v>
      </c>
      <c r="E81" s="6">
        <f t="shared" si="8"/>
        <v>774.64494099626393</v>
      </c>
      <c r="F81" s="6">
        <f>200</f>
        <v>200</v>
      </c>
      <c r="G81" s="6">
        <f t="shared" si="9"/>
        <v>315395.08957457042</v>
      </c>
    </row>
    <row r="82" spans="1:7" x14ac:dyDescent="0.25">
      <c r="A82" s="5">
        <v>72</v>
      </c>
      <c r="B82" s="2">
        <f t="shared" si="5"/>
        <v>315395.08957457042</v>
      </c>
      <c r="C82" s="6">
        <f t="shared" si="6"/>
        <v>1697.39</v>
      </c>
      <c r="D82" s="6">
        <f t="shared" si="7"/>
        <v>919.90234459249712</v>
      </c>
      <c r="E82" s="6">
        <f t="shared" si="8"/>
        <v>777.48765540750298</v>
      </c>
      <c r="F82" s="6">
        <f>200</f>
        <v>200</v>
      </c>
      <c r="G82" s="6">
        <f t="shared" si="9"/>
        <v>314417.6019191629</v>
      </c>
    </row>
    <row r="83" spans="1:7" x14ac:dyDescent="0.25">
      <c r="A83" s="5">
        <v>73</v>
      </c>
      <c r="B83" s="2">
        <f t="shared" si="5"/>
        <v>314417.6019191629</v>
      </c>
      <c r="C83" s="6">
        <f t="shared" si="6"/>
        <v>1697.39</v>
      </c>
      <c r="D83" s="6">
        <f t="shared" si="7"/>
        <v>917.0513389308918</v>
      </c>
      <c r="E83" s="6">
        <f t="shared" si="8"/>
        <v>780.3386610691083</v>
      </c>
      <c r="F83" s="6">
        <f>200</f>
        <v>200</v>
      </c>
      <c r="G83" s="6">
        <f t="shared" si="9"/>
        <v>313437.26325809379</v>
      </c>
    </row>
    <row r="84" spans="1:7" x14ac:dyDescent="0.25">
      <c r="A84" s="5">
        <v>74</v>
      </c>
      <c r="B84" s="2">
        <f t="shared" si="5"/>
        <v>313437.26325809379</v>
      </c>
      <c r="C84" s="6">
        <f t="shared" si="6"/>
        <v>1697.39</v>
      </c>
      <c r="D84" s="6">
        <f t="shared" si="7"/>
        <v>914.19201783610697</v>
      </c>
      <c r="E84" s="6">
        <f t="shared" si="8"/>
        <v>783.19798216389313</v>
      </c>
      <c r="F84" s="6">
        <f>200</f>
        <v>200</v>
      </c>
      <c r="G84" s="6">
        <f t="shared" si="9"/>
        <v>312454.06527592993</v>
      </c>
    </row>
    <row r="85" spans="1:7" x14ac:dyDescent="0.25">
      <c r="A85" s="5">
        <v>75</v>
      </c>
      <c r="B85" s="2">
        <f t="shared" si="5"/>
        <v>312454.06527592993</v>
      </c>
      <c r="C85" s="6">
        <f t="shared" si="6"/>
        <v>1697.39</v>
      </c>
      <c r="D85" s="6">
        <f t="shared" si="7"/>
        <v>911.32435705479566</v>
      </c>
      <c r="E85" s="6">
        <f t="shared" si="8"/>
        <v>786.06564294520444</v>
      </c>
      <c r="F85" s="6">
        <f>200</f>
        <v>200</v>
      </c>
      <c r="G85" s="6">
        <f t="shared" si="9"/>
        <v>311467.99963298475</v>
      </c>
    </row>
    <row r="86" spans="1:7" x14ac:dyDescent="0.25">
      <c r="A86" s="5">
        <v>76</v>
      </c>
      <c r="B86" s="2">
        <f t="shared" si="5"/>
        <v>311467.99963298475</v>
      </c>
      <c r="C86" s="6">
        <f t="shared" si="6"/>
        <v>1697.39</v>
      </c>
      <c r="D86" s="6">
        <f t="shared" si="7"/>
        <v>908.44833226287221</v>
      </c>
      <c r="E86" s="6">
        <f t="shared" si="8"/>
        <v>788.94166773712789</v>
      </c>
      <c r="F86" s="6">
        <f>200</f>
        <v>200</v>
      </c>
      <c r="G86" s="6">
        <f t="shared" si="9"/>
        <v>310479.0579652476</v>
      </c>
    </row>
    <row r="87" spans="1:7" x14ac:dyDescent="0.25">
      <c r="A87" s="5">
        <v>77</v>
      </c>
      <c r="B87" s="2">
        <f t="shared" si="5"/>
        <v>310479.0579652476</v>
      </c>
      <c r="C87" s="6">
        <f t="shared" si="6"/>
        <v>1697.39</v>
      </c>
      <c r="D87" s="6">
        <f t="shared" si="7"/>
        <v>905.56391906530553</v>
      </c>
      <c r="E87" s="6">
        <f t="shared" si="8"/>
        <v>791.82608093469457</v>
      </c>
      <c r="F87" s="6">
        <f>200</f>
        <v>200</v>
      </c>
      <c r="G87" s="6">
        <f t="shared" si="9"/>
        <v>309487.23188431293</v>
      </c>
    </row>
    <row r="88" spans="1:7" x14ac:dyDescent="0.25">
      <c r="A88" s="5">
        <v>78</v>
      </c>
      <c r="B88" s="2">
        <f t="shared" si="5"/>
        <v>309487.23188431293</v>
      </c>
      <c r="C88" s="6">
        <f t="shared" si="6"/>
        <v>1697.39</v>
      </c>
      <c r="D88" s="6">
        <f t="shared" si="7"/>
        <v>902.67109299591277</v>
      </c>
      <c r="E88" s="6">
        <f t="shared" si="8"/>
        <v>794.71890700408733</v>
      </c>
      <c r="F88" s="6">
        <f>200</f>
        <v>200</v>
      </c>
      <c r="G88" s="6">
        <f t="shared" si="9"/>
        <v>308492.51297730883</v>
      </c>
    </row>
    <row r="89" spans="1:7" x14ac:dyDescent="0.25">
      <c r="A89" s="5">
        <v>79</v>
      </c>
      <c r="B89" s="2">
        <f t="shared" si="5"/>
        <v>308492.51297730883</v>
      </c>
      <c r="C89" s="6">
        <f t="shared" si="6"/>
        <v>1697.39</v>
      </c>
      <c r="D89" s="6">
        <f t="shared" si="7"/>
        <v>899.76982951715081</v>
      </c>
      <c r="E89" s="6">
        <f t="shared" si="8"/>
        <v>797.62017048284929</v>
      </c>
      <c r="F89" s="6">
        <f>200</f>
        <v>200</v>
      </c>
      <c r="G89" s="6">
        <f t="shared" si="9"/>
        <v>307494.89280682598</v>
      </c>
    </row>
    <row r="90" spans="1:7" x14ac:dyDescent="0.25">
      <c r="A90" s="5">
        <v>80</v>
      </c>
      <c r="B90" s="2">
        <f t="shared" si="5"/>
        <v>307494.89280682598</v>
      </c>
      <c r="C90" s="6">
        <f t="shared" si="6"/>
        <v>1697.39</v>
      </c>
      <c r="D90" s="6">
        <f t="shared" si="7"/>
        <v>896.86010401990916</v>
      </c>
      <c r="E90" s="6">
        <f t="shared" si="8"/>
        <v>800.52989598009094</v>
      </c>
      <c r="F90" s="6">
        <f>200</f>
        <v>200</v>
      </c>
      <c r="G90" s="6">
        <f t="shared" si="9"/>
        <v>306494.3629108459</v>
      </c>
    </row>
    <row r="91" spans="1:7" x14ac:dyDescent="0.25">
      <c r="A91" s="5">
        <v>81</v>
      </c>
      <c r="B91" s="2">
        <f t="shared" si="5"/>
        <v>306494.3629108459</v>
      </c>
      <c r="C91" s="6">
        <f t="shared" si="6"/>
        <v>1697.39</v>
      </c>
      <c r="D91" s="6">
        <f t="shared" si="7"/>
        <v>893.94189182330058</v>
      </c>
      <c r="E91" s="6">
        <f t="shared" si="8"/>
        <v>803.44810817669952</v>
      </c>
      <c r="F91" s="6">
        <f>200</f>
        <v>200</v>
      </c>
      <c r="G91" s="6">
        <f t="shared" si="9"/>
        <v>305490.9148026692</v>
      </c>
    </row>
    <row r="92" spans="1:7" x14ac:dyDescent="0.25">
      <c r="A92" s="5">
        <v>82</v>
      </c>
      <c r="B92" s="2">
        <f t="shared" si="5"/>
        <v>305490.9148026692</v>
      </c>
      <c r="C92" s="6">
        <f t="shared" si="6"/>
        <v>1697.39</v>
      </c>
      <c r="D92" s="6">
        <f t="shared" si="7"/>
        <v>891.0151681744519</v>
      </c>
      <c r="E92" s="6">
        <f t="shared" si="8"/>
        <v>806.3748318255482</v>
      </c>
      <c r="F92" s="6">
        <f>200</f>
        <v>200</v>
      </c>
      <c r="G92" s="6">
        <f t="shared" si="9"/>
        <v>304484.53997084365</v>
      </c>
    </row>
    <row r="93" spans="1:7" x14ac:dyDescent="0.25">
      <c r="A93" s="5">
        <v>83</v>
      </c>
      <c r="B93" s="2">
        <f t="shared" si="5"/>
        <v>304484.53997084365</v>
      </c>
      <c r="C93" s="6">
        <f t="shared" si="6"/>
        <v>1697.39</v>
      </c>
      <c r="D93" s="6">
        <f t="shared" si="7"/>
        <v>888.07990824829403</v>
      </c>
      <c r="E93" s="6">
        <f t="shared" si="8"/>
        <v>809.31009175170607</v>
      </c>
      <c r="F93" s="6">
        <f>200</f>
        <v>200</v>
      </c>
      <c r="G93" s="6">
        <f t="shared" si="9"/>
        <v>303475.22987909196</v>
      </c>
    </row>
    <row r="94" spans="1:7" x14ac:dyDescent="0.25">
      <c r="A94" s="5">
        <v>84</v>
      </c>
      <c r="B94" s="2">
        <f t="shared" si="5"/>
        <v>303475.22987909196</v>
      </c>
      <c r="C94" s="6">
        <f t="shared" si="6"/>
        <v>1697.39</v>
      </c>
      <c r="D94" s="6">
        <f t="shared" si="7"/>
        <v>885.13608714735165</v>
      </c>
      <c r="E94" s="6">
        <f t="shared" si="8"/>
        <v>812.25391285264845</v>
      </c>
      <c r="F94" s="6">
        <f>200</f>
        <v>200</v>
      </c>
      <c r="G94" s="6">
        <f t="shared" si="9"/>
        <v>302462.97596623929</v>
      </c>
    </row>
    <row r="95" spans="1:7" x14ac:dyDescent="0.25">
      <c r="A95" s="5">
        <v>85</v>
      </c>
      <c r="B95" s="2">
        <f t="shared" si="5"/>
        <v>302462.97596623929</v>
      </c>
      <c r="C95" s="6">
        <f t="shared" si="6"/>
        <v>1697.39</v>
      </c>
      <c r="D95" s="6">
        <f t="shared" si="7"/>
        <v>882.18367990153138</v>
      </c>
      <c r="E95" s="6">
        <f t="shared" si="8"/>
        <v>815.20632009846872</v>
      </c>
      <c r="F95" s="6">
        <f>200</f>
        <v>200</v>
      </c>
      <c r="G95" s="6">
        <f t="shared" si="9"/>
        <v>301447.7696461408</v>
      </c>
    </row>
    <row r="96" spans="1:7" x14ac:dyDescent="0.25">
      <c r="A96" s="5">
        <v>86</v>
      </c>
      <c r="B96" s="2">
        <f t="shared" si="5"/>
        <v>301447.7696461408</v>
      </c>
      <c r="C96" s="6">
        <f t="shared" si="6"/>
        <v>1697.39</v>
      </c>
      <c r="D96" s="6">
        <f t="shared" si="7"/>
        <v>879.22266146791071</v>
      </c>
      <c r="E96" s="6">
        <f t="shared" si="8"/>
        <v>818.16733853208939</v>
      </c>
      <c r="F96" s="6">
        <f>200</f>
        <v>200</v>
      </c>
      <c r="G96" s="6">
        <f t="shared" si="9"/>
        <v>300429.6023076087</v>
      </c>
    </row>
    <row r="97" spans="1:7" x14ac:dyDescent="0.25">
      <c r="A97" s="5">
        <v>87</v>
      </c>
      <c r="B97" s="2">
        <f t="shared" si="5"/>
        <v>300429.6023076087</v>
      </c>
      <c r="C97" s="6">
        <f t="shared" si="6"/>
        <v>1697.39</v>
      </c>
      <c r="D97" s="6">
        <f t="shared" si="7"/>
        <v>876.2530067305255</v>
      </c>
      <c r="E97" s="6">
        <f t="shared" si="8"/>
        <v>821.1369932694746</v>
      </c>
      <c r="F97" s="6">
        <f>200</f>
        <v>200</v>
      </c>
      <c r="G97" s="6">
        <f t="shared" si="9"/>
        <v>299408.46531433921</v>
      </c>
    </row>
    <row r="98" spans="1:7" x14ac:dyDescent="0.25">
      <c r="A98" s="5">
        <v>88</v>
      </c>
      <c r="B98" s="2">
        <f t="shared" si="5"/>
        <v>299408.46531433921</v>
      </c>
      <c r="C98" s="6">
        <f t="shared" si="6"/>
        <v>1697.39</v>
      </c>
      <c r="D98" s="6">
        <f t="shared" si="7"/>
        <v>873.274690500156</v>
      </c>
      <c r="E98" s="6">
        <f t="shared" si="8"/>
        <v>824.1153094998441</v>
      </c>
      <c r="F98" s="6">
        <f>200</f>
        <v>200</v>
      </c>
      <c r="G98" s="6">
        <f t="shared" si="9"/>
        <v>298384.35000483936</v>
      </c>
    </row>
    <row r="99" spans="1:7" x14ac:dyDescent="0.25">
      <c r="A99" s="5">
        <v>89</v>
      </c>
      <c r="B99" s="2">
        <f t="shared" si="5"/>
        <v>298384.35000483936</v>
      </c>
      <c r="C99" s="6">
        <f t="shared" si="6"/>
        <v>1697.39</v>
      </c>
      <c r="D99" s="6">
        <f t="shared" si="7"/>
        <v>870.28768751411496</v>
      </c>
      <c r="E99" s="6">
        <f t="shared" si="8"/>
        <v>827.10231248588514</v>
      </c>
      <c r="F99" s="6">
        <f>200</f>
        <v>200</v>
      </c>
      <c r="G99" s="6">
        <f t="shared" si="9"/>
        <v>297357.2476923535</v>
      </c>
    </row>
    <row r="100" spans="1:7" x14ac:dyDescent="0.25">
      <c r="A100" s="5">
        <v>90</v>
      </c>
      <c r="B100" s="2">
        <f t="shared" si="5"/>
        <v>297357.2476923535</v>
      </c>
      <c r="C100" s="6">
        <f t="shared" si="6"/>
        <v>1697.39</v>
      </c>
      <c r="D100" s="6">
        <f t="shared" si="7"/>
        <v>867.29197243603119</v>
      </c>
      <c r="E100" s="6">
        <f t="shared" si="8"/>
        <v>830.09802756396891</v>
      </c>
      <c r="F100" s="6">
        <f>200</f>
        <v>200</v>
      </c>
      <c r="G100" s="6">
        <f t="shared" si="9"/>
        <v>296327.14966478955</v>
      </c>
    </row>
    <row r="101" spans="1:7" x14ac:dyDescent="0.25">
      <c r="A101" s="5">
        <v>91</v>
      </c>
      <c r="B101" s="2">
        <f t="shared" si="5"/>
        <v>296327.14966478955</v>
      </c>
      <c r="C101" s="6">
        <f t="shared" si="6"/>
        <v>1697.39</v>
      </c>
      <c r="D101" s="6">
        <f t="shared" si="7"/>
        <v>864.28751985563622</v>
      </c>
      <c r="E101" s="6">
        <f t="shared" si="8"/>
        <v>833.10248014436388</v>
      </c>
      <c r="F101" s="6">
        <f>200</f>
        <v>200</v>
      </c>
      <c r="G101" s="6">
        <f t="shared" si="9"/>
        <v>295294.0471846452</v>
      </c>
    </row>
    <row r="102" spans="1:7" x14ac:dyDescent="0.25">
      <c r="A102" s="5">
        <v>92</v>
      </c>
      <c r="B102" s="2">
        <f t="shared" si="5"/>
        <v>295294.0471846452</v>
      </c>
      <c r="C102" s="6">
        <f t="shared" si="6"/>
        <v>1697.39</v>
      </c>
      <c r="D102" s="6">
        <f t="shared" si="7"/>
        <v>861.27430428854859</v>
      </c>
      <c r="E102" s="6">
        <f t="shared" si="8"/>
        <v>836.11569571145151</v>
      </c>
      <c r="F102" s="6">
        <f>200</f>
        <v>200</v>
      </c>
      <c r="G102" s="6">
        <f t="shared" si="9"/>
        <v>294257.93148893374</v>
      </c>
    </row>
    <row r="103" spans="1:7" x14ac:dyDescent="0.25">
      <c r="A103" s="5">
        <v>93</v>
      </c>
      <c r="B103" s="2">
        <f t="shared" si="5"/>
        <v>294257.93148893374</v>
      </c>
      <c r="C103" s="6">
        <f t="shared" si="6"/>
        <v>1697.39</v>
      </c>
      <c r="D103" s="6">
        <f t="shared" si="7"/>
        <v>858.25230017605679</v>
      </c>
      <c r="E103" s="6">
        <f t="shared" si="8"/>
        <v>839.13769982394331</v>
      </c>
      <c r="F103" s="6">
        <f>200</f>
        <v>200</v>
      </c>
      <c r="G103" s="6">
        <f t="shared" si="9"/>
        <v>293218.7937891098</v>
      </c>
    </row>
    <row r="104" spans="1:7" x14ac:dyDescent="0.25">
      <c r="A104" s="5">
        <v>94</v>
      </c>
      <c r="B104" s="2">
        <f t="shared" si="5"/>
        <v>293218.7937891098</v>
      </c>
      <c r="C104" s="6">
        <f t="shared" si="6"/>
        <v>1697.39</v>
      </c>
      <c r="D104" s="6">
        <f t="shared" si="7"/>
        <v>855.22148188490371</v>
      </c>
      <c r="E104" s="6">
        <f t="shared" si="8"/>
        <v>842.16851811509639</v>
      </c>
      <c r="F104" s="6">
        <f>200</f>
        <v>200</v>
      </c>
      <c r="G104" s="6">
        <f t="shared" si="9"/>
        <v>292176.62527099473</v>
      </c>
    </row>
    <row r="105" spans="1:7" x14ac:dyDescent="0.25">
      <c r="A105" s="5">
        <v>95</v>
      </c>
      <c r="B105" s="2">
        <f t="shared" si="5"/>
        <v>292176.62527099473</v>
      </c>
      <c r="C105" s="6">
        <f t="shared" si="6"/>
        <v>1697.39</v>
      </c>
      <c r="D105" s="6">
        <f t="shared" si="7"/>
        <v>852.18182370706802</v>
      </c>
      <c r="E105" s="6">
        <f t="shared" si="8"/>
        <v>845.20817629293208</v>
      </c>
      <c r="F105" s="6">
        <f>200</f>
        <v>200</v>
      </c>
      <c r="G105" s="6">
        <f t="shared" si="9"/>
        <v>291131.41709470178</v>
      </c>
    </row>
    <row r="106" spans="1:7" x14ac:dyDescent="0.25">
      <c r="A106" s="5">
        <v>96</v>
      </c>
      <c r="B106" s="2">
        <f t="shared" si="5"/>
        <v>291131.41709470178</v>
      </c>
      <c r="C106" s="6">
        <f t="shared" si="6"/>
        <v>1697.39</v>
      </c>
      <c r="D106" s="6">
        <f t="shared" si="7"/>
        <v>849.13329985954704</v>
      </c>
      <c r="E106" s="6">
        <f t="shared" si="8"/>
        <v>848.25670014045306</v>
      </c>
      <c r="F106" s="6">
        <f>200</f>
        <v>200</v>
      </c>
      <c r="G106" s="6">
        <f t="shared" si="9"/>
        <v>290083.16039456136</v>
      </c>
    </row>
    <row r="107" spans="1:7" x14ac:dyDescent="0.25">
      <c r="A107" s="5">
        <v>97</v>
      </c>
      <c r="B107" s="2">
        <f t="shared" si="5"/>
        <v>290083.16039456136</v>
      </c>
      <c r="C107" s="6">
        <f t="shared" si="6"/>
        <v>1697.39</v>
      </c>
      <c r="D107" s="6">
        <f t="shared" si="7"/>
        <v>846.07588448413742</v>
      </c>
      <c r="E107" s="6">
        <f t="shared" si="8"/>
        <v>851.31411551586268</v>
      </c>
      <c r="F107" s="6">
        <f>200</f>
        <v>200</v>
      </c>
      <c r="G107" s="6">
        <f t="shared" si="9"/>
        <v>289031.84627904551</v>
      </c>
    </row>
    <row r="108" spans="1:7" x14ac:dyDescent="0.25">
      <c r="A108" s="5">
        <v>98</v>
      </c>
      <c r="B108" s="2">
        <f t="shared" si="5"/>
        <v>289031.84627904551</v>
      </c>
      <c r="C108" s="6">
        <f t="shared" si="6"/>
        <v>1697.39</v>
      </c>
      <c r="D108" s="6">
        <f t="shared" si="7"/>
        <v>843.00955164721609</v>
      </c>
      <c r="E108" s="6">
        <f t="shared" si="8"/>
        <v>854.38044835278401</v>
      </c>
      <c r="F108" s="6">
        <f>200</f>
        <v>200</v>
      </c>
      <c r="G108" s="6">
        <f t="shared" si="9"/>
        <v>287977.46583069273</v>
      </c>
    </row>
    <row r="109" spans="1:7" x14ac:dyDescent="0.25">
      <c r="A109" s="5">
        <v>99</v>
      </c>
      <c r="B109" s="2">
        <f t="shared" si="5"/>
        <v>287977.46583069273</v>
      </c>
      <c r="C109" s="6">
        <f t="shared" si="6"/>
        <v>1697.39</v>
      </c>
      <c r="D109" s="6">
        <f t="shared" si="7"/>
        <v>839.93427533952047</v>
      </c>
      <c r="E109" s="6">
        <f t="shared" si="8"/>
        <v>857.45572466047963</v>
      </c>
      <c r="F109" s="6">
        <f>200</f>
        <v>200</v>
      </c>
      <c r="G109" s="6">
        <f t="shared" si="9"/>
        <v>286920.01010603225</v>
      </c>
    </row>
    <row r="110" spans="1:7" x14ac:dyDescent="0.25">
      <c r="A110" s="5">
        <v>100</v>
      </c>
      <c r="B110" s="2">
        <f t="shared" si="5"/>
        <v>286920.01010603225</v>
      </c>
      <c r="C110" s="6">
        <f t="shared" si="6"/>
        <v>1697.39</v>
      </c>
      <c r="D110" s="6">
        <f t="shared" si="7"/>
        <v>836.8500294759275</v>
      </c>
      <c r="E110" s="6">
        <f t="shared" si="8"/>
        <v>860.5399705240726</v>
      </c>
      <c r="F110" s="6">
        <f>200</f>
        <v>200</v>
      </c>
      <c r="G110" s="6">
        <f t="shared" si="9"/>
        <v>285859.47013550816</v>
      </c>
    </row>
    <row r="111" spans="1:7" x14ac:dyDescent="0.25">
      <c r="A111" s="5">
        <v>101</v>
      </c>
      <c r="B111" s="2">
        <f t="shared" si="5"/>
        <v>285859.47013550816</v>
      </c>
      <c r="C111" s="6">
        <f t="shared" si="6"/>
        <v>1697.39</v>
      </c>
      <c r="D111" s="6">
        <f t="shared" si="7"/>
        <v>833.75678789523226</v>
      </c>
      <c r="E111" s="6">
        <f t="shared" si="8"/>
        <v>863.63321210476784</v>
      </c>
      <c r="F111" s="6">
        <f>200</f>
        <v>200</v>
      </c>
      <c r="G111" s="6">
        <f t="shared" si="9"/>
        <v>284795.83692340337</v>
      </c>
    </row>
    <row r="112" spans="1:7" x14ac:dyDescent="0.25">
      <c r="A112" s="5">
        <v>102</v>
      </c>
      <c r="B112" s="2">
        <f t="shared" si="5"/>
        <v>284795.83692340337</v>
      </c>
      <c r="C112" s="6">
        <f t="shared" si="6"/>
        <v>1697.39</v>
      </c>
      <c r="D112" s="6">
        <f t="shared" si="7"/>
        <v>830.65452435992665</v>
      </c>
      <c r="E112" s="6">
        <f t="shared" si="8"/>
        <v>866.73547564007345</v>
      </c>
      <c r="F112" s="6">
        <f>200</f>
        <v>200</v>
      </c>
      <c r="G112" s="6">
        <f t="shared" si="9"/>
        <v>283729.10144776333</v>
      </c>
    </row>
    <row r="113" spans="1:7" x14ac:dyDescent="0.25">
      <c r="A113" s="5">
        <v>103</v>
      </c>
      <c r="B113" s="2">
        <f t="shared" si="5"/>
        <v>283729.10144776333</v>
      </c>
      <c r="C113" s="6">
        <f t="shared" si="6"/>
        <v>1697.39</v>
      </c>
      <c r="D113" s="6">
        <f t="shared" si="7"/>
        <v>827.54321255597642</v>
      </c>
      <c r="E113" s="6">
        <f t="shared" si="8"/>
        <v>869.84678744402368</v>
      </c>
      <c r="F113" s="6">
        <f>200</f>
        <v>200</v>
      </c>
      <c r="G113" s="6">
        <f t="shared" si="9"/>
        <v>282659.2546603193</v>
      </c>
    </row>
    <row r="114" spans="1:7" x14ac:dyDescent="0.25">
      <c r="A114" s="5">
        <v>104</v>
      </c>
      <c r="B114" s="2">
        <f t="shared" si="5"/>
        <v>282659.2546603193</v>
      </c>
      <c r="C114" s="6">
        <f t="shared" si="6"/>
        <v>1697.39</v>
      </c>
      <c r="D114" s="6">
        <f t="shared" si="7"/>
        <v>824.42282609259803</v>
      </c>
      <c r="E114" s="6">
        <f t="shared" si="8"/>
        <v>872.96717390740207</v>
      </c>
      <c r="F114" s="6">
        <f>200</f>
        <v>200</v>
      </c>
      <c r="G114" s="6">
        <f t="shared" si="9"/>
        <v>281586.28748641192</v>
      </c>
    </row>
    <row r="115" spans="1:7" x14ac:dyDescent="0.25">
      <c r="A115" s="5">
        <v>105</v>
      </c>
      <c r="B115" s="2">
        <f t="shared" si="5"/>
        <v>281586.28748641192</v>
      </c>
      <c r="C115" s="6">
        <f t="shared" si="6"/>
        <v>1697.39</v>
      </c>
      <c r="D115" s="6">
        <f t="shared" si="7"/>
        <v>821.29333850203477</v>
      </c>
      <c r="E115" s="6">
        <f t="shared" si="8"/>
        <v>876.09666149796533</v>
      </c>
      <c r="F115" s="6">
        <f>200</f>
        <v>200</v>
      </c>
      <c r="G115" s="6">
        <f t="shared" si="9"/>
        <v>280510.19082491397</v>
      </c>
    </row>
    <row r="116" spans="1:7" x14ac:dyDescent="0.25">
      <c r="A116" s="5">
        <v>106</v>
      </c>
      <c r="B116" s="2">
        <f t="shared" si="5"/>
        <v>280510.19082491397</v>
      </c>
      <c r="C116" s="6">
        <f t="shared" si="6"/>
        <v>1697.39</v>
      </c>
      <c r="D116" s="6">
        <f t="shared" si="7"/>
        <v>818.15472323933238</v>
      </c>
      <c r="E116" s="6">
        <f t="shared" si="8"/>
        <v>879.23527676066772</v>
      </c>
      <c r="F116" s="6">
        <f>200</f>
        <v>200</v>
      </c>
      <c r="G116" s="6">
        <f t="shared" si="9"/>
        <v>279430.95554815332</v>
      </c>
    </row>
    <row r="117" spans="1:7" x14ac:dyDescent="0.25">
      <c r="A117" s="5">
        <v>107</v>
      </c>
      <c r="B117" s="2">
        <f t="shared" si="5"/>
        <v>279430.95554815332</v>
      </c>
      <c r="C117" s="6">
        <f t="shared" si="6"/>
        <v>1697.39</v>
      </c>
      <c r="D117" s="6">
        <f t="shared" si="7"/>
        <v>815.00695368211393</v>
      </c>
      <c r="E117" s="6">
        <f t="shared" si="8"/>
        <v>882.38304631788617</v>
      </c>
      <c r="F117" s="6">
        <f>200</f>
        <v>200</v>
      </c>
      <c r="G117" s="6">
        <f t="shared" si="9"/>
        <v>278348.57250183541</v>
      </c>
    </row>
    <row r="118" spans="1:7" x14ac:dyDescent="0.25">
      <c r="A118" s="5">
        <v>108</v>
      </c>
      <c r="B118" s="2">
        <f t="shared" si="5"/>
        <v>278348.57250183541</v>
      </c>
      <c r="C118" s="6">
        <f t="shared" si="6"/>
        <v>1697.39</v>
      </c>
      <c r="D118" s="6">
        <f t="shared" si="7"/>
        <v>811.85000313035334</v>
      </c>
      <c r="E118" s="6">
        <f t="shared" si="8"/>
        <v>885.53999686964676</v>
      </c>
      <c r="F118" s="6">
        <f>200</f>
        <v>200</v>
      </c>
      <c r="G118" s="6">
        <f t="shared" si="9"/>
        <v>277263.03250496578</v>
      </c>
    </row>
    <row r="119" spans="1:7" x14ac:dyDescent="0.25">
      <c r="A119" s="5">
        <v>109</v>
      </c>
      <c r="B119" s="2">
        <f t="shared" si="5"/>
        <v>277263.03250496578</v>
      </c>
      <c r="C119" s="6">
        <f t="shared" si="6"/>
        <v>1697.39</v>
      </c>
      <c r="D119" s="6">
        <f t="shared" si="7"/>
        <v>808.68384480615032</v>
      </c>
      <c r="E119" s="6">
        <f t="shared" si="8"/>
        <v>888.70615519384978</v>
      </c>
      <c r="F119" s="6">
        <f>200</f>
        <v>200</v>
      </c>
      <c r="G119" s="6">
        <f t="shared" si="9"/>
        <v>276174.32634977193</v>
      </c>
    </row>
    <row r="120" spans="1:7" x14ac:dyDescent="0.25">
      <c r="A120" s="5">
        <v>110</v>
      </c>
      <c r="B120" s="2">
        <f t="shared" si="5"/>
        <v>276174.32634977193</v>
      </c>
      <c r="C120" s="6">
        <f t="shared" si="6"/>
        <v>1697.39</v>
      </c>
      <c r="D120" s="6">
        <f t="shared" si="7"/>
        <v>805.50845185350147</v>
      </c>
      <c r="E120" s="6">
        <f t="shared" si="8"/>
        <v>891.88154814649863</v>
      </c>
      <c r="F120" s="6">
        <f>200</f>
        <v>200</v>
      </c>
      <c r="G120" s="6">
        <f t="shared" si="9"/>
        <v>275082.44480162545</v>
      </c>
    </row>
    <row r="121" spans="1:7" x14ac:dyDescent="0.25">
      <c r="A121" s="5">
        <v>111</v>
      </c>
      <c r="B121" s="2">
        <f t="shared" si="5"/>
        <v>275082.44480162545</v>
      </c>
      <c r="C121" s="6">
        <f t="shared" si="6"/>
        <v>1697.39</v>
      </c>
      <c r="D121" s="6">
        <f t="shared" si="7"/>
        <v>802.32379733807431</v>
      </c>
      <c r="E121" s="6">
        <f t="shared" si="8"/>
        <v>895.06620266192579</v>
      </c>
      <c r="F121" s="6">
        <f>200</f>
        <v>200</v>
      </c>
      <c r="G121" s="6">
        <f t="shared" si="9"/>
        <v>273987.37859896349</v>
      </c>
    </row>
    <row r="122" spans="1:7" x14ac:dyDescent="0.25">
      <c r="A122" s="5">
        <v>112</v>
      </c>
      <c r="B122" s="2">
        <f t="shared" si="5"/>
        <v>273987.37859896349</v>
      </c>
      <c r="C122" s="6">
        <f t="shared" si="6"/>
        <v>1697.39</v>
      </c>
      <c r="D122" s="6">
        <f t="shared" si="7"/>
        <v>799.12985424697683</v>
      </c>
      <c r="E122" s="6">
        <f t="shared" si="8"/>
        <v>898.26014575302327</v>
      </c>
      <c r="F122" s="6">
        <f>200</f>
        <v>200</v>
      </c>
      <c r="G122" s="6">
        <f t="shared" si="9"/>
        <v>272889.11845321045</v>
      </c>
    </row>
    <row r="123" spans="1:7" x14ac:dyDescent="0.25">
      <c r="A123" s="5">
        <v>113</v>
      </c>
      <c r="B123" s="2">
        <f t="shared" si="5"/>
        <v>272889.11845321045</v>
      </c>
      <c r="C123" s="6">
        <f t="shared" si="6"/>
        <v>1697.39</v>
      </c>
      <c r="D123" s="6">
        <f t="shared" si="7"/>
        <v>795.92659548853055</v>
      </c>
      <c r="E123" s="6">
        <f t="shared" si="8"/>
        <v>901.46340451146955</v>
      </c>
      <c r="F123" s="6">
        <f>200</f>
        <v>200</v>
      </c>
      <c r="G123" s="6">
        <f t="shared" si="9"/>
        <v>271787.655048699</v>
      </c>
    </row>
    <row r="124" spans="1:7" x14ac:dyDescent="0.25">
      <c r="A124" s="5">
        <v>114</v>
      </c>
      <c r="B124" s="2">
        <f t="shared" si="5"/>
        <v>271787.655048699</v>
      </c>
      <c r="C124" s="6">
        <f t="shared" si="6"/>
        <v>1697.39</v>
      </c>
      <c r="D124" s="6">
        <f t="shared" si="7"/>
        <v>792.71399389203873</v>
      </c>
      <c r="E124" s="6">
        <f t="shared" si="8"/>
        <v>904.67600610796137</v>
      </c>
      <c r="F124" s="6">
        <f>200</f>
        <v>200</v>
      </c>
      <c r="G124" s="6">
        <f t="shared" si="9"/>
        <v>270682.97904259106</v>
      </c>
    </row>
    <row r="125" spans="1:7" x14ac:dyDescent="0.25">
      <c r="A125" s="5">
        <v>115</v>
      </c>
      <c r="B125" s="2">
        <f t="shared" si="5"/>
        <v>270682.97904259106</v>
      </c>
      <c r="C125" s="6">
        <f t="shared" si="6"/>
        <v>1697.39</v>
      </c>
      <c r="D125" s="6">
        <f t="shared" si="7"/>
        <v>789.4920222075574</v>
      </c>
      <c r="E125" s="6">
        <f t="shared" si="8"/>
        <v>907.8979777924427</v>
      </c>
      <c r="F125" s="6">
        <f>200</f>
        <v>200</v>
      </c>
      <c r="G125" s="6">
        <f t="shared" si="9"/>
        <v>269575.08106479864</v>
      </c>
    </row>
    <row r="126" spans="1:7" x14ac:dyDescent="0.25">
      <c r="A126" s="5">
        <v>116</v>
      </c>
      <c r="B126" s="2">
        <f t="shared" si="5"/>
        <v>269575.08106479864</v>
      </c>
      <c r="C126" s="6">
        <f t="shared" si="6"/>
        <v>1697.39</v>
      </c>
      <c r="D126" s="6">
        <f t="shared" si="7"/>
        <v>786.26065310566275</v>
      </c>
      <c r="E126" s="6">
        <f t="shared" si="8"/>
        <v>911.12934689433735</v>
      </c>
      <c r="F126" s="6">
        <f>200</f>
        <v>200</v>
      </c>
      <c r="G126" s="6">
        <f t="shared" si="9"/>
        <v>268463.9517179043</v>
      </c>
    </row>
    <row r="127" spans="1:7" x14ac:dyDescent="0.25">
      <c r="A127" s="5">
        <v>117</v>
      </c>
      <c r="B127" s="2">
        <f t="shared" si="5"/>
        <v>268463.9517179043</v>
      </c>
      <c r="C127" s="6">
        <f t="shared" si="6"/>
        <v>1697.39</v>
      </c>
      <c r="D127" s="6">
        <f t="shared" si="7"/>
        <v>783.01985917722095</v>
      </c>
      <c r="E127" s="6">
        <f t="shared" si="8"/>
        <v>914.37014082277915</v>
      </c>
      <c r="F127" s="6">
        <f>200</f>
        <v>200</v>
      </c>
      <c r="G127" s="6">
        <f t="shared" si="9"/>
        <v>267349.58157708152</v>
      </c>
    </row>
    <row r="128" spans="1:7" x14ac:dyDescent="0.25">
      <c r="A128" s="5">
        <v>118</v>
      </c>
      <c r="B128" s="2">
        <f t="shared" si="5"/>
        <v>267349.58157708152</v>
      </c>
      <c r="C128" s="6">
        <f t="shared" si="6"/>
        <v>1697.39</v>
      </c>
      <c r="D128" s="6">
        <f t="shared" si="7"/>
        <v>779.76961293315446</v>
      </c>
      <c r="E128" s="6">
        <f t="shared" si="8"/>
        <v>917.62038706684564</v>
      </c>
      <c r="F128" s="6">
        <f>200</f>
        <v>200</v>
      </c>
      <c r="G128" s="6">
        <f t="shared" si="9"/>
        <v>266231.96119001467</v>
      </c>
    </row>
    <row r="129" spans="1:7" x14ac:dyDescent="0.25">
      <c r="A129" s="5">
        <v>119</v>
      </c>
      <c r="B129" s="2">
        <f t="shared" si="5"/>
        <v>266231.96119001467</v>
      </c>
      <c r="C129" s="6">
        <f t="shared" si="6"/>
        <v>1697.39</v>
      </c>
      <c r="D129" s="6">
        <f t="shared" si="7"/>
        <v>776.5098868042096</v>
      </c>
      <c r="E129" s="6">
        <f t="shared" si="8"/>
        <v>920.8801131957905</v>
      </c>
      <c r="F129" s="6">
        <f>200</f>
        <v>200</v>
      </c>
      <c r="G129" s="6">
        <f t="shared" si="9"/>
        <v>265111.08107681887</v>
      </c>
    </row>
    <row r="130" spans="1:7" x14ac:dyDescent="0.25">
      <c r="A130" s="5">
        <v>120</v>
      </c>
      <c r="B130" s="2">
        <f t="shared" si="5"/>
        <v>265111.08107681887</v>
      </c>
      <c r="C130" s="6">
        <f t="shared" si="6"/>
        <v>1697.39</v>
      </c>
      <c r="D130" s="6">
        <f t="shared" si="7"/>
        <v>773.24065314072175</v>
      </c>
      <c r="E130" s="6">
        <f t="shared" si="8"/>
        <v>924.14934685927835</v>
      </c>
      <c r="F130" s="6">
        <f>200</f>
        <v>200</v>
      </c>
      <c r="G130" s="6">
        <f t="shared" si="9"/>
        <v>263986.93172995962</v>
      </c>
    </row>
    <row r="131" spans="1:7" x14ac:dyDescent="0.25">
      <c r="A131" s="5">
        <v>121</v>
      </c>
      <c r="B131" s="2">
        <f t="shared" si="5"/>
        <v>263986.93172995962</v>
      </c>
      <c r="C131" s="6">
        <f t="shared" si="6"/>
        <v>1697.39</v>
      </c>
      <c r="D131" s="6">
        <f t="shared" si="7"/>
        <v>769.9618842123823</v>
      </c>
      <c r="E131" s="6">
        <f t="shared" si="8"/>
        <v>927.4281157876178</v>
      </c>
      <c r="F131" s="6">
        <f>200</f>
        <v>200</v>
      </c>
      <c r="G131" s="6">
        <f t="shared" si="9"/>
        <v>262859.50361417199</v>
      </c>
    </row>
    <row r="132" spans="1:7" x14ac:dyDescent="0.25">
      <c r="A132" s="5">
        <v>122</v>
      </c>
      <c r="B132" s="2">
        <f t="shared" si="5"/>
        <v>262859.50361417199</v>
      </c>
      <c r="C132" s="6">
        <f t="shared" si="6"/>
        <v>1697.39</v>
      </c>
      <c r="D132" s="6">
        <f t="shared" si="7"/>
        <v>766.67355220800164</v>
      </c>
      <c r="E132" s="6">
        <f t="shared" si="8"/>
        <v>930.71644779199846</v>
      </c>
      <c r="F132" s="6">
        <f>200</f>
        <v>200</v>
      </c>
      <c r="G132" s="6">
        <f t="shared" si="9"/>
        <v>261728.78716638</v>
      </c>
    </row>
    <row r="133" spans="1:7" x14ac:dyDescent="0.25">
      <c r="A133" s="5">
        <v>123</v>
      </c>
      <c r="B133" s="2">
        <f t="shared" si="5"/>
        <v>261728.78716638</v>
      </c>
      <c r="C133" s="6">
        <f t="shared" si="6"/>
        <v>1697.39</v>
      </c>
      <c r="D133" s="6">
        <f t="shared" si="7"/>
        <v>763.37562923527503</v>
      </c>
      <c r="E133" s="6">
        <f t="shared" si="8"/>
        <v>934.01437076472507</v>
      </c>
      <c r="F133" s="6">
        <f>200</f>
        <v>200</v>
      </c>
      <c r="G133" s="6">
        <f t="shared" si="9"/>
        <v>260594.77279561528</v>
      </c>
    </row>
    <row r="134" spans="1:7" x14ac:dyDescent="0.25">
      <c r="A134" s="5">
        <v>124</v>
      </c>
      <c r="B134" s="2">
        <f t="shared" si="5"/>
        <v>260594.77279561528</v>
      </c>
      <c r="C134" s="6">
        <f t="shared" si="6"/>
        <v>1697.39</v>
      </c>
      <c r="D134" s="6">
        <f t="shared" si="7"/>
        <v>760.06808732054469</v>
      </c>
      <c r="E134" s="6">
        <f t="shared" si="8"/>
        <v>937.32191267945541</v>
      </c>
      <c r="F134" s="6">
        <f>200</f>
        <v>200</v>
      </c>
      <c r="G134" s="6">
        <f t="shared" si="9"/>
        <v>259457.45088293584</v>
      </c>
    </row>
    <row r="135" spans="1:7" x14ac:dyDescent="0.25">
      <c r="A135" s="5">
        <v>125</v>
      </c>
      <c r="B135" s="2">
        <f t="shared" si="5"/>
        <v>259457.45088293584</v>
      </c>
      <c r="C135" s="6">
        <f t="shared" si="6"/>
        <v>1697.39</v>
      </c>
      <c r="D135" s="6">
        <f t="shared" si="7"/>
        <v>756.75089840856299</v>
      </c>
      <c r="E135" s="6">
        <f t="shared" si="8"/>
        <v>940.63910159143711</v>
      </c>
      <c r="F135" s="6">
        <f>200</f>
        <v>200</v>
      </c>
      <c r="G135" s="6">
        <f t="shared" si="9"/>
        <v>258316.81178134441</v>
      </c>
    </row>
    <row r="136" spans="1:7" x14ac:dyDescent="0.25">
      <c r="A136" s="5">
        <v>126</v>
      </c>
      <c r="B136" s="2">
        <f t="shared" si="5"/>
        <v>258316.81178134441</v>
      </c>
      <c r="C136" s="6">
        <f t="shared" si="6"/>
        <v>1697.39</v>
      </c>
      <c r="D136" s="6">
        <f t="shared" si="7"/>
        <v>753.42403436225459</v>
      </c>
      <c r="E136" s="6">
        <f t="shared" si="8"/>
        <v>943.96596563774551</v>
      </c>
      <c r="F136" s="6">
        <f>200</f>
        <v>200</v>
      </c>
      <c r="G136" s="6">
        <f t="shared" si="9"/>
        <v>257172.84581570668</v>
      </c>
    </row>
    <row r="137" spans="1:7" x14ac:dyDescent="0.25">
      <c r="A137" s="5">
        <v>127</v>
      </c>
      <c r="B137" s="2">
        <f t="shared" si="5"/>
        <v>257172.84581570668</v>
      </c>
      <c r="C137" s="6">
        <f t="shared" si="6"/>
        <v>1697.39</v>
      </c>
      <c r="D137" s="6">
        <f t="shared" si="7"/>
        <v>750.08746696247783</v>
      </c>
      <c r="E137" s="6">
        <f t="shared" si="8"/>
        <v>947.30253303752227</v>
      </c>
      <c r="F137" s="6">
        <f>200</f>
        <v>200</v>
      </c>
      <c r="G137" s="6">
        <f t="shared" si="9"/>
        <v>256025.54328266915</v>
      </c>
    </row>
    <row r="138" spans="1:7" x14ac:dyDescent="0.25">
      <c r="A138" s="5">
        <v>128</v>
      </c>
      <c r="B138" s="2">
        <f t="shared" si="5"/>
        <v>256025.54328266915</v>
      </c>
      <c r="C138" s="6">
        <f t="shared" si="6"/>
        <v>1697.39</v>
      </c>
      <c r="D138" s="6">
        <f t="shared" si="7"/>
        <v>746.7411679077851</v>
      </c>
      <c r="E138" s="6">
        <f t="shared" si="8"/>
        <v>950.648832092215</v>
      </c>
      <c r="F138" s="6">
        <f>200</f>
        <v>200</v>
      </c>
      <c r="G138" s="6">
        <f t="shared" si="9"/>
        <v>254874.89445057695</v>
      </c>
    </row>
    <row r="139" spans="1:7" x14ac:dyDescent="0.25">
      <c r="A139" s="5">
        <v>129</v>
      </c>
      <c r="B139" s="2">
        <f t="shared" si="5"/>
        <v>254874.89445057695</v>
      </c>
      <c r="C139" s="6">
        <f t="shared" si="6"/>
        <v>1697.39</v>
      </c>
      <c r="D139" s="6">
        <f t="shared" si="7"/>
        <v>743.38510881418279</v>
      </c>
      <c r="E139" s="6">
        <f t="shared" si="8"/>
        <v>954.00489118581731</v>
      </c>
      <c r="F139" s="6">
        <f>200</f>
        <v>200</v>
      </c>
      <c r="G139" s="6">
        <f t="shared" si="9"/>
        <v>253720.88955939113</v>
      </c>
    </row>
    <row r="140" spans="1:7" x14ac:dyDescent="0.25">
      <c r="A140" s="5">
        <v>130</v>
      </c>
      <c r="B140" s="2">
        <f t="shared" si="5"/>
        <v>253720.88955939113</v>
      </c>
      <c r="C140" s="6">
        <f t="shared" si="6"/>
        <v>1697.39</v>
      </c>
      <c r="D140" s="6">
        <f t="shared" si="7"/>
        <v>740.01926121489089</v>
      </c>
      <c r="E140" s="6">
        <f t="shared" si="8"/>
        <v>957.37073878510921</v>
      </c>
      <c r="F140" s="6">
        <f>200</f>
        <v>200</v>
      </c>
      <c r="G140" s="6">
        <f t="shared" si="9"/>
        <v>252563.51882060603</v>
      </c>
    </row>
    <row r="141" spans="1:7" x14ac:dyDescent="0.25">
      <c r="A141" s="5">
        <v>131</v>
      </c>
      <c r="B141" s="2">
        <f t="shared" ref="B141:B204" si="10">G140</f>
        <v>252563.51882060603</v>
      </c>
      <c r="C141" s="6">
        <f t="shared" ref="C141:C204" si="11">1697.39</f>
        <v>1697.39</v>
      </c>
      <c r="D141" s="6">
        <f t="shared" ref="D141:D204" si="12">B141*3.5%/12</f>
        <v>736.64359656010095</v>
      </c>
      <c r="E141" s="6">
        <f t="shared" ref="E141:E204" si="13">C141-D141</f>
        <v>960.74640343989915</v>
      </c>
      <c r="F141" s="6">
        <f>200</f>
        <v>200</v>
      </c>
      <c r="G141" s="6">
        <f t="shared" ref="G141:G204" si="14">B141-E141-F141</f>
        <v>251402.77241716612</v>
      </c>
    </row>
    <row r="142" spans="1:7" x14ac:dyDescent="0.25">
      <c r="A142" s="5">
        <v>132</v>
      </c>
      <c r="B142" s="2">
        <f t="shared" si="10"/>
        <v>251402.77241716612</v>
      </c>
      <c r="C142" s="6">
        <f t="shared" si="11"/>
        <v>1697.39</v>
      </c>
      <c r="D142" s="6">
        <f t="shared" si="12"/>
        <v>733.25808621673457</v>
      </c>
      <c r="E142" s="6">
        <f t="shared" si="13"/>
        <v>964.13191378326553</v>
      </c>
      <c r="F142" s="6">
        <f>200</f>
        <v>200</v>
      </c>
      <c r="G142" s="6">
        <f t="shared" si="14"/>
        <v>250238.64050338286</v>
      </c>
    </row>
    <row r="143" spans="1:7" x14ac:dyDescent="0.25">
      <c r="A143" s="5">
        <v>133</v>
      </c>
      <c r="B143" s="2">
        <f t="shared" si="10"/>
        <v>250238.64050338286</v>
      </c>
      <c r="C143" s="6">
        <f t="shared" si="11"/>
        <v>1697.39</v>
      </c>
      <c r="D143" s="6">
        <f t="shared" si="12"/>
        <v>729.86270146820016</v>
      </c>
      <c r="E143" s="6">
        <f t="shared" si="13"/>
        <v>967.52729853179994</v>
      </c>
      <c r="F143" s="6">
        <f>200</f>
        <v>200</v>
      </c>
      <c r="G143" s="6">
        <f t="shared" si="14"/>
        <v>249071.11320485108</v>
      </c>
    </row>
    <row r="144" spans="1:7" x14ac:dyDescent="0.25">
      <c r="A144" s="5">
        <v>134</v>
      </c>
      <c r="B144" s="2">
        <f t="shared" si="10"/>
        <v>249071.11320485108</v>
      </c>
      <c r="C144" s="6">
        <f t="shared" si="11"/>
        <v>1697.39</v>
      </c>
      <c r="D144" s="6">
        <f t="shared" si="12"/>
        <v>726.45741351414915</v>
      </c>
      <c r="E144" s="6">
        <f t="shared" si="13"/>
        <v>970.93258648585095</v>
      </c>
      <c r="F144" s="6">
        <f>200</f>
        <v>200</v>
      </c>
      <c r="G144" s="6">
        <f t="shared" si="14"/>
        <v>247900.18061836524</v>
      </c>
    </row>
    <row r="145" spans="1:7" x14ac:dyDescent="0.25">
      <c r="A145" s="5">
        <v>135</v>
      </c>
      <c r="B145" s="2">
        <f t="shared" si="10"/>
        <v>247900.18061836524</v>
      </c>
      <c r="C145" s="6">
        <f t="shared" si="11"/>
        <v>1697.39</v>
      </c>
      <c r="D145" s="6">
        <f t="shared" si="12"/>
        <v>723.04219347023206</v>
      </c>
      <c r="E145" s="6">
        <f t="shared" si="13"/>
        <v>974.34780652976804</v>
      </c>
      <c r="F145" s="6">
        <f>200</f>
        <v>200</v>
      </c>
      <c r="G145" s="6">
        <f t="shared" si="14"/>
        <v>246725.83281183545</v>
      </c>
    </row>
    <row r="146" spans="1:7" x14ac:dyDescent="0.25">
      <c r="A146" s="5">
        <v>136</v>
      </c>
      <c r="B146" s="2">
        <f t="shared" si="10"/>
        <v>246725.83281183545</v>
      </c>
      <c r="C146" s="6">
        <f t="shared" si="11"/>
        <v>1697.39</v>
      </c>
      <c r="D146" s="6">
        <f t="shared" si="12"/>
        <v>719.61701236785348</v>
      </c>
      <c r="E146" s="6">
        <f t="shared" si="13"/>
        <v>977.77298763214662</v>
      </c>
      <c r="F146" s="6">
        <f>200</f>
        <v>200</v>
      </c>
      <c r="G146" s="6">
        <f t="shared" si="14"/>
        <v>245548.05982420332</v>
      </c>
    </row>
    <row r="147" spans="1:7" x14ac:dyDescent="0.25">
      <c r="A147" s="5">
        <v>137</v>
      </c>
      <c r="B147" s="2">
        <f t="shared" si="10"/>
        <v>245548.05982420332</v>
      </c>
      <c r="C147" s="6">
        <f t="shared" si="11"/>
        <v>1697.39</v>
      </c>
      <c r="D147" s="6">
        <f t="shared" si="12"/>
        <v>716.18184115392648</v>
      </c>
      <c r="E147" s="6">
        <f t="shared" si="13"/>
        <v>981.20815884607362</v>
      </c>
      <c r="F147" s="6">
        <f>200</f>
        <v>200</v>
      </c>
      <c r="G147" s="6">
        <f t="shared" si="14"/>
        <v>244366.85166535724</v>
      </c>
    </row>
    <row r="148" spans="1:7" x14ac:dyDescent="0.25">
      <c r="A148" s="5">
        <v>138</v>
      </c>
      <c r="B148" s="2">
        <f t="shared" si="10"/>
        <v>244366.85166535724</v>
      </c>
      <c r="C148" s="6">
        <f t="shared" si="11"/>
        <v>1697.39</v>
      </c>
      <c r="D148" s="6">
        <f t="shared" si="12"/>
        <v>712.73665069062542</v>
      </c>
      <c r="E148" s="6">
        <f t="shared" si="13"/>
        <v>984.65334930937468</v>
      </c>
      <c r="F148" s="6">
        <f>200</f>
        <v>200</v>
      </c>
      <c r="G148" s="6">
        <f t="shared" si="14"/>
        <v>243182.19831604787</v>
      </c>
    </row>
    <row r="149" spans="1:7" x14ac:dyDescent="0.25">
      <c r="A149" s="5">
        <v>139</v>
      </c>
      <c r="B149" s="2">
        <f t="shared" si="10"/>
        <v>243182.19831604787</v>
      </c>
      <c r="C149" s="6">
        <f t="shared" si="11"/>
        <v>1697.39</v>
      </c>
      <c r="D149" s="6">
        <f t="shared" si="12"/>
        <v>709.28141175513974</v>
      </c>
      <c r="E149" s="6">
        <f t="shared" si="13"/>
        <v>988.10858824486036</v>
      </c>
      <c r="F149" s="6">
        <f>200</f>
        <v>200</v>
      </c>
      <c r="G149" s="6">
        <f t="shared" si="14"/>
        <v>241994.08972780302</v>
      </c>
    </row>
    <row r="150" spans="1:7" x14ac:dyDescent="0.25">
      <c r="A150" s="5">
        <v>140</v>
      </c>
      <c r="B150" s="2">
        <f t="shared" si="10"/>
        <v>241994.08972780302</v>
      </c>
      <c r="C150" s="6">
        <f t="shared" si="11"/>
        <v>1697.39</v>
      </c>
      <c r="D150" s="6">
        <f t="shared" si="12"/>
        <v>705.81609503942548</v>
      </c>
      <c r="E150" s="6">
        <f t="shared" si="13"/>
        <v>991.57390496057462</v>
      </c>
      <c r="F150" s="6">
        <f>200</f>
        <v>200</v>
      </c>
      <c r="G150" s="6">
        <f t="shared" si="14"/>
        <v>240802.51582284246</v>
      </c>
    </row>
    <row r="151" spans="1:7" x14ac:dyDescent="0.25">
      <c r="A151" s="5">
        <v>141</v>
      </c>
      <c r="B151" s="2">
        <f t="shared" si="10"/>
        <v>240802.51582284246</v>
      </c>
      <c r="C151" s="6">
        <f t="shared" si="11"/>
        <v>1697.39</v>
      </c>
      <c r="D151" s="6">
        <f t="shared" si="12"/>
        <v>702.3406711499573</v>
      </c>
      <c r="E151" s="6">
        <f t="shared" si="13"/>
        <v>995.0493288500428</v>
      </c>
      <c r="F151" s="6">
        <f>200</f>
        <v>200</v>
      </c>
      <c r="G151" s="6">
        <f t="shared" si="14"/>
        <v>239607.46649399243</v>
      </c>
    </row>
    <row r="152" spans="1:7" x14ac:dyDescent="0.25">
      <c r="A152" s="5">
        <v>142</v>
      </c>
      <c r="B152" s="2">
        <f t="shared" si="10"/>
        <v>239607.46649399243</v>
      </c>
      <c r="C152" s="6">
        <f t="shared" si="11"/>
        <v>1697.39</v>
      </c>
      <c r="D152" s="6">
        <f t="shared" si="12"/>
        <v>698.85511060747797</v>
      </c>
      <c r="E152" s="6">
        <f t="shared" si="13"/>
        <v>998.53488939252213</v>
      </c>
      <c r="F152" s="6">
        <f>200</f>
        <v>200</v>
      </c>
      <c r="G152" s="6">
        <f t="shared" si="14"/>
        <v>238408.9316045999</v>
      </c>
    </row>
    <row r="153" spans="1:7" x14ac:dyDescent="0.25">
      <c r="A153" s="5">
        <v>143</v>
      </c>
      <c r="B153" s="2">
        <f t="shared" si="10"/>
        <v>238408.9316045999</v>
      </c>
      <c r="C153" s="6">
        <f t="shared" si="11"/>
        <v>1697.39</v>
      </c>
      <c r="D153" s="6">
        <f t="shared" si="12"/>
        <v>695.35938384674967</v>
      </c>
      <c r="E153" s="6">
        <f t="shared" si="13"/>
        <v>1002.0306161532504</v>
      </c>
      <c r="F153" s="6">
        <f>200</f>
        <v>200</v>
      </c>
      <c r="G153" s="6">
        <f t="shared" si="14"/>
        <v>237206.90098844664</v>
      </c>
    </row>
    <row r="154" spans="1:7" x14ac:dyDescent="0.25">
      <c r="A154" s="5">
        <v>144</v>
      </c>
      <c r="B154" s="2">
        <f t="shared" si="10"/>
        <v>237206.90098844664</v>
      </c>
      <c r="C154" s="6">
        <f t="shared" si="11"/>
        <v>1697.39</v>
      </c>
      <c r="D154" s="6">
        <f t="shared" si="12"/>
        <v>691.85346121630266</v>
      </c>
      <c r="E154" s="6">
        <f t="shared" si="13"/>
        <v>1005.5365387836974</v>
      </c>
      <c r="F154" s="6">
        <f>200</f>
        <v>200</v>
      </c>
      <c r="G154" s="6">
        <f t="shared" si="14"/>
        <v>236001.36444966294</v>
      </c>
    </row>
    <row r="155" spans="1:7" x14ac:dyDescent="0.25">
      <c r="A155" s="5">
        <v>145</v>
      </c>
      <c r="B155" s="2">
        <f t="shared" si="10"/>
        <v>236001.36444966294</v>
      </c>
      <c r="C155" s="6">
        <f t="shared" si="11"/>
        <v>1697.39</v>
      </c>
      <c r="D155" s="6">
        <f t="shared" si="12"/>
        <v>688.3373129781836</v>
      </c>
      <c r="E155" s="6">
        <f t="shared" si="13"/>
        <v>1009.0526870218165</v>
      </c>
      <c r="F155" s="6">
        <f>200</f>
        <v>200</v>
      </c>
      <c r="G155" s="6">
        <f t="shared" si="14"/>
        <v>234792.31176264113</v>
      </c>
    </row>
    <row r="156" spans="1:7" x14ac:dyDescent="0.25">
      <c r="A156" s="5">
        <v>146</v>
      </c>
      <c r="B156" s="2">
        <f t="shared" si="10"/>
        <v>234792.31176264113</v>
      </c>
      <c r="C156" s="6">
        <f t="shared" si="11"/>
        <v>1697.39</v>
      </c>
      <c r="D156" s="6">
        <f t="shared" si="12"/>
        <v>684.81090930770335</v>
      </c>
      <c r="E156" s="6">
        <f t="shared" si="13"/>
        <v>1012.5790906922967</v>
      </c>
      <c r="F156" s="6">
        <f>200</f>
        <v>200</v>
      </c>
      <c r="G156" s="6">
        <f t="shared" si="14"/>
        <v>233579.73267194882</v>
      </c>
    </row>
    <row r="157" spans="1:7" x14ac:dyDescent="0.25">
      <c r="A157" s="5">
        <v>147</v>
      </c>
      <c r="B157" s="2">
        <f t="shared" si="10"/>
        <v>233579.73267194882</v>
      </c>
      <c r="C157" s="6">
        <f t="shared" si="11"/>
        <v>1697.39</v>
      </c>
      <c r="D157" s="6">
        <f t="shared" si="12"/>
        <v>681.27422029318416</v>
      </c>
      <c r="E157" s="6">
        <f t="shared" si="13"/>
        <v>1016.1157797068159</v>
      </c>
      <c r="F157" s="6">
        <f>200</f>
        <v>200</v>
      </c>
      <c r="G157" s="6">
        <f t="shared" si="14"/>
        <v>232363.61689224199</v>
      </c>
    </row>
    <row r="158" spans="1:7" x14ac:dyDescent="0.25">
      <c r="A158" s="5">
        <v>148</v>
      </c>
      <c r="B158" s="2">
        <f t="shared" si="10"/>
        <v>232363.61689224199</v>
      </c>
      <c r="C158" s="6">
        <f t="shared" si="11"/>
        <v>1697.39</v>
      </c>
      <c r="D158" s="6">
        <f t="shared" si="12"/>
        <v>677.72721593570589</v>
      </c>
      <c r="E158" s="6">
        <f t="shared" si="13"/>
        <v>1019.6627840642942</v>
      </c>
      <c r="F158" s="6">
        <f>200</f>
        <v>200</v>
      </c>
      <c r="G158" s="6">
        <f t="shared" si="14"/>
        <v>231143.95410817768</v>
      </c>
    </row>
    <row r="159" spans="1:7" x14ac:dyDescent="0.25">
      <c r="A159" s="5">
        <v>149</v>
      </c>
      <c r="B159" s="2">
        <f t="shared" si="10"/>
        <v>231143.95410817768</v>
      </c>
      <c r="C159" s="6">
        <f t="shared" si="11"/>
        <v>1697.39</v>
      </c>
      <c r="D159" s="6">
        <f t="shared" si="12"/>
        <v>674.16986614885161</v>
      </c>
      <c r="E159" s="6">
        <f t="shared" si="13"/>
        <v>1023.2201338511485</v>
      </c>
      <c r="F159" s="6">
        <f>200</f>
        <v>200</v>
      </c>
      <c r="G159" s="6">
        <f t="shared" si="14"/>
        <v>229920.73397432655</v>
      </c>
    </row>
    <row r="160" spans="1:7" x14ac:dyDescent="0.25">
      <c r="A160" s="5">
        <v>150</v>
      </c>
      <c r="B160" s="2">
        <f t="shared" si="10"/>
        <v>229920.73397432655</v>
      </c>
      <c r="C160" s="6">
        <f t="shared" si="11"/>
        <v>1697.39</v>
      </c>
      <c r="D160" s="6">
        <f t="shared" si="12"/>
        <v>670.60214075845249</v>
      </c>
      <c r="E160" s="6">
        <f t="shared" si="13"/>
        <v>1026.7878592415477</v>
      </c>
      <c r="F160" s="6">
        <f>200</f>
        <v>200</v>
      </c>
      <c r="G160" s="6">
        <f t="shared" si="14"/>
        <v>228693.94611508501</v>
      </c>
    </row>
    <row r="161" spans="1:7" x14ac:dyDescent="0.25">
      <c r="A161" s="5">
        <v>151</v>
      </c>
      <c r="B161" s="2">
        <f t="shared" si="10"/>
        <v>228693.94611508501</v>
      </c>
      <c r="C161" s="6">
        <f t="shared" si="11"/>
        <v>1697.39</v>
      </c>
      <c r="D161" s="6">
        <f t="shared" si="12"/>
        <v>667.0240095023313</v>
      </c>
      <c r="E161" s="6">
        <f t="shared" si="13"/>
        <v>1030.3659904976689</v>
      </c>
      <c r="F161" s="6">
        <f>200</f>
        <v>200</v>
      </c>
      <c r="G161" s="6">
        <f t="shared" si="14"/>
        <v>227463.58012458734</v>
      </c>
    </row>
    <row r="162" spans="1:7" x14ac:dyDescent="0.25">
      <c r="A162" s="5">
        <v>152</v>
      </c>
      <c r="B162" s="2">
        <f t="shared" si="10"/>
        <v>227463.58012458734</v>
      </c>
      <c r="C162" s="6">
        <f t="shared" si="11"/>
        <v>1697.39</v>
      </c>
      <c r="D162" s="6">
        <f t="shared" si="12"/>
        <v>663.43544203004649</v>
      </c>
      <c r="E162" s="6">
        <f t="shared" si="13"/>
        <v>1033.9545579699536</v>
      </c>
      <c r="F162" s="6">
        <f>200</f>
        <v>200</v>
      </c>
      <c r="G162" s="6">
        <f t="shared" si="14"/>
        <v>226229.62556661738</v>
      </c>
    </row>
    <row r="163" spans="1:7" x14ac:dyDescent="0.25">
      <c r="A163" s="5">
        <v>153</v>
      </c>
      <c r="B163" s="2">
        <f t="shared" si="10"/>
        <v>226229.62556661738</v>
      </c>
      <c r="C163" s="6">
        <f t="shared" si="11"/>
        <v>1697.39</v>
      </c>
      <c r="D163" s="6">
        <f t="shared" si="12"/>
        <v>659.83640790263405</v>
      </c>
      <c r="E163" s="6">
        <f t="shared" si="13"/>
        <v>1037.5535920973662</v>
      </c>
      <c r="F163" s="6">
        <f>200</f>
        <v>200</v>
      </c>
      <c r="G163" s="6">
        <f t="shared" si="14"/>
        <v>224992.07197452002</v>
      </c>
    </row>
    <row r="164" spans="1:7" x14ac:dyDescent="0.25">
      <c r="A164" s="5">
        <v>154</v>
      </c>
      <c r="B164" s="2">
        <f t="shared" si="10"/>
        <v>224992.07197452002</v>
      </c>
      <c r="C164" s="6">
        <f t="shared" si="11"/>
        <v>1697.39</v>
      </c>
      <c r="D164" s="6">
        <f t="shared" si="12"/>
        <v>656.2268765923501</v>
      </c>
      <c r="E164" s="6">
        <f t="shared" si="13"/>
        <v>1041.1631234076499</v>
      </c>
      <c r="F164" s="6">
        <f>200</f>
        <v>200</v>
      </c>
      <c r="G164" s="6">
        <f t="shared" si="14"/>
        <v>223750.90885111236</v>
      </c>
    </row>
    <row r="165" spans="1:7" x14ac:dyDescent="0.25">
      <c r="A165" s="5">
        <v>155</v>
      </c>
      <c r="B165" s="2">
        <f t="shared" si="10"/>
        <v>223750.90885111236</v>
      </c>
      <c r="C165" s="6">
        <f t="shared" si="11"/>
        <v>1697.39</v>
      </c>
      <c r="D165" s="6">
        <f t="shared" si="12"/>
        <v>652.60681748241109</v>
      </c>
      <c r="E165" s="6">
        <f t="shared" si="13"/>
        <v>1044.783182517589</v>
      </c>
      <c r="F165" s="6">
        <f>200</f>
        <v>200</v>
      </c>
      <c r="G165" s="6">
        <f t="shared" si="14"/>
        <v>222506.12566859476</v>
      </c>
    </row>
    <row r="166" spans="1:7" x14ac:dyDescent="0.25">
      <c r="A166" s="5">
        <v>156</v>
      </c>
      <c r="B166" s="2">
        <f t="shared" si="10"/>
        <v>222506.12566859476</v>
      </c>
      <c r="C166" s="6">
        <f t="shared" si="11"/>
        <v>1697.39</v>
      </c>
      <c r="D166" s="6">
        <f t="shared" si="12"/>
        <v>648.97619986673476</v>
      </c>
      <c r="E166" s="6">
        <f t="shared" si="13"/>
        <v>1048.4138001332653</v>
      </c>
      <c r="F166" s="6">
        <f>200</f>
        <v>200</v>
      </c>
      <c r="G166" s="6">
        <f t="shared" si="14"/>
        <v>221257.71186846148</v>
      </c>
    </row>
    <row r="167" spans="1:7" x14ac:dyDescent="0.25">
      <c r="A167" s="5">
        <v>157</v>
      </c>
      <c r="B167" s="2">
        <f t="shared" si="10"/>
        <v>221257.71186846148</v>
      </c>
      <c r="C167" s="6">
        <f t="shared" si="11"/>
        <v>1697.39</v>
      </c>
      <c r="D167" s="6">
        <f t="shared" si="12"/>
        <v>645.33499294967942</v>
      </c>
      <c r="E167" s="6">
        <f t="shared" si="13"/>
        <v>1052.0550070503207</v>
      </c>
      <c r="F167" s="6">
        <f>200</f>
        <v>200</v>
      </c>
      <c r="G167" s="6">
        <f t="shared" si="14"/>
        <v>220005.65686141117</v>
      </c>
    </row>
    <row r="168" spans="1:7" x14ac:dyDescent="0.25">
      <c r="A168" s="5">
        <v>158</v>
      </c>
      <c r="B168" s="2">
        <f t="shared" si="10"/>
        <v>220005.65686141117</v>
      </c>
      <c r="C168" s="6">
        <f t="shared" si="11"/>
        <v>1697.39</v>
      </c>
      <c r="D168" s="6">
        <f t="shared" si="12"/>
        <v>641.68316584578258</v>
      </c>
      <c r="E168" s="6">
        <f t="shared" si="13"/>
        <v>1055.7068341542176</v>
      </c>
      <c r="F168" s="6">
        <f>200</f>
        <v>200</v>
      </c>
      <c r="G168" s="6">
        <f t="shared" si="14"/>
        <v>218749.95002725697</v>
      </c>
    </row>
    <row r="169" spans="1:7" x14ac:dyDescent="0.25">
      <c r="A169" s="5">
        <v>159</v>
      </c>
      <c r="B169" s="2">
        <f t="shared" si="10"/>
        <v>218749.95002725697</v>
      </c>
      <c r="C169" s="6">
        <f t="shared" si="11"/>
        <v>1697.39</v>
      </c>
      <c r="D169" s="6">
        <f t="shared" si="12"/>
        <v>638.02068757949962</v>
      </c>
      <c r="E169" s="6">
        <f t="shared" si="13"/>
        <v>1059.3693124205006</v>
      </c>
      <c r="F169" s="6">
        <f>200</f>
        <v>200</v>
      </c>
      <c r="G169" s="6">
        <f t="shared" si="14"/>
        <v>217490.58071483648</v>
      </c>
    </row>
    <row r="170" spans="1:7" x14ac:dyDescent="0.25">
      <c r="A170" s="5">
        <v>160</v>
      </c>
      <c r="B170" s="2">
        <f t="shared" si="10"/>
        <v>217490.58071483648</v>
      </c>
      <c r="C170" s="6">
        <f t="shared" si="11"/>
        <v>1697.39</v>
      </c>
      <c r="D170" s="6">
        <f t="shared" si="12"/>
        <v>634.34752708493977</v>
      </c>
      <c r="E170" s="6">
        <f t="shared" si="13"/>
        <v>1063.0424729150604</v>
      </c>
      <c r="F170" s="6">
        <f>200</f>
        <v>200</v>
      </c>
      <c r="G170" s="6">
        <f t="shared" si="14"/>
        <v>216227.53824192143</v>
      </c>
    </row>
    <row r="171" spans="1:7" x14ac:dyDescent="0.25">
      <c r="A171" s="5">
        <v>161</v>
      </c>
      <c r="B171" s="2">
        <f t="shared" si="10"/>
        <v>216227.53824192143</v>
      </c>
      <c r="C171" s="6">
        <f t="shared" si="11"/>
        <v>1697.39</v>
      </c>
      <c r="D171" s="6">
        <f t="shared" si="12"/>
        <v>630.66365320560419</v>
      </c>
      <c r="E171" s="6">
        <f t="shared" si="13"/>
        <v>1066.7263467943958</v>
      </c>
      <c r="F171" s="6">
        <f>200</f>
        <v>200</v>
      </c>
      <c r="G171" s="6">
        <f t="shared" si="14"/>
        <v>214960.81189512703</v>
      </c>
    </row>
    <row r="172" spans="1:7" x14ac:dyDescent="0.25">
      <c r="A172" s="5">
        <v>162</v>
      </c>
      <c r="B172" s="2">
        <f t="shared" si="10"/>
        <v>214960.81189512703</v>
      </c>
      <c r="C172" s="6">
        <f t="shared" si="11"/>
        <v>1697.39</v>
      </c>
      <c r="D172" s="6">
        <f t="shared" si="12"/>
        <v>626.96903469412052</v>
      </c>
      <c r="E172" s="6">
        <f t="shared" si="13"/>
        <v>1070.4209653058797</v>
      </c>
      <c r="F172" s="6">
        <f>200</f>
        <v>200</v>
      </c>
      <c r="G172" s="6">
        <f t="shared" si="14"/>
        <v>213690.39092982115</v>
      </c>
    </row>
    <row r="173" spans="1:7" x14ac:dyDescent="0.25">
      <c r="A173" s="5">
        <v>163</v>
      </c>
      <c r="B173" s="2">
        <f t="shared" si="10"/>
        <v>213690.39092982115</v>
      </c>
      <c r="C173" s="6">
        <f t="shared" si="11"/>
        <v>1697.39</v>
      </c>
      <c r="D173" s="6">
        <f t="shared" si="12"/>
        <v>623.26364021197844</v>
      </c>
      <c r="E173" s="6">
        <f t="shared" si="13"/>
        <v>1074.1263597880215</v>
      </c>
      <c r="F173" s="6">
        <f>200</f>
        <v>200</v>
      </c>
      <c r="G173" s="6">
        <f t="shared" si="14"/>
        <v>212416.26457003312</v>
      </c>
    </row>
    <row r="174" spans="1:7" x14ac:dyDescent="0.25">
      <c r="A174" s="5">
        <v>164</v>
      </c>
      <c r="B174" s="2">
        <f t="shared" si="10"/>
        <v>212416.26457003312</v>
      </c>
      <c r="C174" s="6">
        <f t="shared" si="11"/>
        <v>1697.39</v>
      </c>
      <c r="D174" s="6">
        <f t="shared" si="12"/>
        <v>619.54743832926329</v>
      </c>
      <c r="E174" s="6">
        <f t="shared" si="13"/>
        <v>1077.8425616707368</v>
      </c>
      <c r="F174" s="6">
        <f>200</f>
        <v>200</v>
      </c>
      <c r="G174" s="6">
        <f t="shared" si="14"/>
        <v>211138.42200836239</v>
      </c>
    </row>
    <row r="175" spans="1:7" x14ac:dyDescent="0.25">
      <c r="A175" s="5">
        <v>165</v>
      </c>
      <c r="B175" s="2">
        <f t="shared" si="10"/>
        <v>211138.42200836239</v>
      </c>
      <c r="C175" s="6">
        <f t="shared" si="11"/>
        <v>1697.39</v>
      </c>
      <c r="D175" s="6">
        <f t="shared" si="12"/>
        <v>615.82039752439039</v>
      </c>
      <c r="E175" s="6">
        <f t="shared" si="13"/>
        <v>1081.5696024756098</v>
      </c>
      <c r="F175" s="6">
        <f>200</f>
        <v>200</v>
      </c>
      <c r="G175" s="6">
        <f t="shared" si="14"/>
        <v>209856.85240588678</v>
      </c>
    </row>
    <row r="176" spans="1:7" x14ac:dyDescent="0.25">
      <c r="A176" s="5">
        <v>166</v>
      </c>
      <c r="B176" s="2">
        <f t="shared" si="10"/>
        <v>209856.85240588678</v>
      </c>
      <c r="C176" s="6">
        <f t="shared" si="11"/>
        <v>1697.39</v>
      </c>
      <c r="D176" s="6">
        <f t="shared" si="12"/>
        <v>612.08248618383652</v>
      </c>
      <c r="E176" s="6">
        <f t="shared" si="13"/>
        <v>1085.3075138161635</v>
      </c>
      <c r="F176" s="6">
        <f>200</f>
        <v>200</v>
      </c>
      <c r="G176" s="6">
        <f t="shared" si="14"/>
        <v>208571.54489207061</v>
      </c>
    </row>
    <row r="177" spans="1:7" x14ac:dyDescent="0.25">
      <c r="A177" s="5">
        <v>167</v>
      </c>
      <c r="B177" s="2">
        <f t="shared" si="10"/>
        <v>208571.54489207061</v>
      </c>
      <c r="C177" s="6">
        <f t="shared" si="11"/>
        <v>1697.39</v>
      </c>
      <c r="D177" s="6">
        <f t="shared" si="12"/>
        <v>608.33367260187265</v>
      </c>
      <c r="E177" s="6">
        <f t="shared" si="13"/>
        <v>1089.0563273981275</v>
      </c>
      <c r="F177" s="6">
        <f>200</f>
        <v>200</v>
      </c>
      <c r="G177" s="6">
        <f t="shared" si="14"/>
        <v>207282.48856467247</v>
      </c>
    </row>
    <row r="178" spans="1:7" x14ac:dyDescent="0.25">
      <c r="A178" s="5">
        <v>168</v>
      </c>
      <c r="B178" s="2">
        <f t="shared" si="10"/>
        <v>207282.48856467247</v>
      </c>
      <c r="C178" s="6">
        <f t="shared" si="11"/>
        <v>1697.39</v>
      </c>
      <c r="D178" s="6">
        <f t="shared" si="12"/>
        <v>604.57392498029481</v>
      </c>
      <c r="E178" s="6">
        <f t="shared" si="13"/>
        <v>1092.8160750197053</v>
      </c>
      <c r="F178" s="6">
        <f>200</f>
        <v>200</v>
      </c>
      <c r="G178" s="6">
        <f t="shared" si="14"/>
        <v>205989.67248965276</v>
      </c>
    </row>
    <row r="179" spans="1:7" x14ac:dyDescent="0.25">
      <c r="A179" s="5">
        <v>169</v>
      </c>
      <c r="B179" s="2">
        <f t="shared" si="10"/>
        <v>205989.67248965276</v>
      </c>
      <c r="C179" s="6">
        <f t="shared" si="11"/>
        <v>1697.39</v>
      </c>
      <c r="D179" s="6">
        <f t="shared" si="12"/>
        <v>600.80321142815399</v>
      </c>
      <c r="E179" s="6">
        <f t="shared" si="13"/>
        <v>1096.5867885718462</v>
      </c>
      <c r="F179" s="6">
        <f>200</f>
        <v>200</v>
      </c>
      <c r="G179" s="6">
        <f t="shared" si="14"/>
        <v>204693.08570108091</v>
      </c>
    </row>
    <row r="180" spans="1:7" x14ac:dyDescent="0.25">
      <c r="A180" s="5">
        <v>170</v>
      </c>
      <c r="B180" s="2">
        <f t="shared" si="10"/>
        <v>204693.08570108091</v>
      </c>
      <c r="C180" s="6">
        <f t="shared" si="11"/>
        <v>1697.39</v>
      </c>
      <c r="D180" s="6">
        <f t="shared" si="12"/>
        <v>597.02149996148603</v>
      </c>
      <c r="E180" s="6">
        <f t="shared" si="13"/>
        <v>1100.368500038514</v>
      </c>
      <c r="F180" s="6">
        <f>200</f>
        <v>200</v>
      </c>
      <c r="G180" s="6">
        <f t="shared" si="14"/>
        <v>203392.7172010424</v>
      </c>
    </row>
    <row r="181" spans="1:7" x14ac:dyDescent="0.25">
      <c r="A181" s="5">
        <v>171</v>
      </c>
      <c r="B181" s="2">
        <f t="shared" si="10"/>
        <v>203392.7172010424</v>
      </c>
      <c r="C181" s="6">
        <f t="shared" si="11"/>
        <v>1697.39</v>
      </c>
      <c r="D181" s="6">
        <f t="shared" si="12"/>
        <v>593.22875850304035</v>
      </c>
      <c r="E181" s="6">
        <f t="shared" si="13"/>
        <v>1104.1612414969597</v>
      </c>
      <c r="F181" s="6">
        <f>200</f>
        <v>200</v>
      </c>
      <c r="G181" s="6">
        <f t="shared" si="14"/>
        <v>202088.55595954543</v>
      </c>
    </row>
    <row r="182" spans="1:7" x14ac:dyDescent="0.25">
      <c r="A182" s="5">
        <v>172</v>
      </c>
      <c r="B182" s="2">
        <f t="shared" si="10"/>
        <v>202088.55595954543</v>
      </c>
      <c r="C182" s="6">
        <f t="shared" si="11"/>
        <v>1697.39</v>
      </c>
      <c r="D182" s="6">
        <f t="shared" si="12"/>
        <v>589.42495488200757</v>
      </c>
      <c r="E182" s="6">
        <f t="shared" si="13"/>
        <v>1107.9650451179925</v>
      </c>
      <c r="F182" s="6">
        <f>200</f>
        <v>200</v>
      </c>
      <c r="G182" s="6">
        <f t="shared" si="14"/>
        <v>200780.59091442742</v>
      </c>
    </row>
    <row r="183" spans="1:7" x14ac:dyDescent="0.25">
      <c r="A183" s="5">
        <v>173</v>
      </c>
      <c r="B183" s="2">
        <f t="shared" si="10"/>
        <v>200780.59091442742</v>
      </c>
      <c r="C183" s="6">
        <f t="shared" si="11"/>
        <v>1697.39</v>
      </c>
      <c r="D183" s="6">
        <f t="shared" si="12"/>
        <v>585.61005683374663</v>
      </c>
      <c r="E183" s="6">
        <f t="shared" si="13"/>
        <v>1111.7799431662534</v>
      </c>
      <c r="F183" s="6">
        <f>200</f>
        <v>200</v>
      </c>
      <c r="G183" s="6">
        <f t="shared" si="14"/>
        <v>199468.81097126118</v>
      </c>
    </row>
    <row r="184" spans="1:7" x14ac:dyDescent="0.25">
      <c r="A184" s="5">
        <v>174</v>
      </c>
      <c r="B184" s="2">
        <f t="shared" si="10"/>
        <v>199468.81097126118</v>
      </c>
      <c r="C184" s="6">
        <f t="shared" si="11"/>
        <v>1697.39</v>
      </c>
      <c r="D184" s="6">
        <f t="shared" si="12"/>
        <v>581.78403199951185</v>
      </c>
      <c r="E184" s="6">
        <f t="shared" si="13"/>
        <v>1115.6059680004882</v>
      </c>
      <c r="F184" s="6">
        <f>200</f>
        <v>200</v>
      </c>
      <c r="G184" s="6">
        <f t="shared" si="14"/>
        <v>198153.20500326069</v>
      </c>
    </row>
    <row r="185" spans="1:7" x14ac:dyDescent="0.25">
      <c r="A185" s="5">
        <v>175</v>
      </c>
      <c r="B185" s="2">
        <f t="shared" si="10"/>
        <v>198153.20500326069</v>
      </c>
      <c r="C185" s="6">
        <f t="shared" si="11"/>
        <v>1697.39</v>
      </c>
      <c r="D185" s="6">
        <f t="shared" si="12"/>
        <v>577.94684792617704</v>
      </c>
      <c r="E185" s="6">
        <f t="shared" si="13"/>
        <v>1119.4431520738231</v>
      </c>
      <c r="F185" s="6">
        <f>200</f>
        <v>200</v>
      </c>
      <c r="G185" s="6">
        <f t="shared" si="14"/>
        <v>196833.76185118686</v>
      </c>
    </row>
    <row r="186" spans="1:7" x14ac:dyDescent="0.25">
      <c r="A186" s="5">
        <v>176</v>
      </c>
      <c r="B186" s="2">
        <f t="shared" si="10"/>
        <v>196833.76185118686</v>
      </c>
      <c r="C186" s="6">
        <f t="shared" si="11"/>
        <v>1697.39</v>
      </c>
      <c r="D186" s="6">
        <f t="shared" si="12"/>
        <v>574.0984720659618</v>
      </c>
      <c r="E186" s="6">
        <f t="shared" si="13"/>
        <v>1123.2915279340382</v>
      </c>
      <c r="F186" s="6">
        <f>200</f>
        <v>200</v>
      </c>
      <c r="G186" s="6">
        <f t="shared" si="14"/>
        <v>195510.47032325281</v>
      </c>
    </row>
    <row r="187" spans="1:7" x14ac:dyDescent="0.25">
      <c r="A187" s="5">
        <v>177</v>
      </c>
      <c r="B187" s="2">
        <f t="shared" si="10"/>
        <v>195510.47032325281</v>
      </c>
      <c r="C187" s="6">
        <f t="shared" si="11"/>
        <v>1697.39</v>
      </c>
      <c r="D187" s="6">
        <f t="shared" si="12"/>
        <v>570.23887177615404</v>
      </c>
      <c r="E187" s="6">
        <f t="shared" si="13"/>
        <v>1127.1511282238462</v>
      </c>
      <c r="F187" s="6">
        <f>200</f>
        <v>200</v>
      </c>
      <c r="G187" s="6">
        <f t="shared" si="14"/>
        <v>194183.31919502898</v>
      </c>
    </row>
    <row r="188" spans="1:7" x14ac:dyDescent="0.25">
      <c r="A188" s="5">
        <v>178</v>
      </c>
      <c r="B188" s="2">
        <f t="shared" si="10"/>
        <v>194183.31919502898</v>
      </c>
      <c r="C188" s="6">
        <f t="shared" si="11"/>
        <v>1697.39</v>
      </c>
      <c r="D188" s="6">
        <f t="shared" si="12"/>
        <v>566.36801431883453</v>
      </c>
      <c r="E188" s="6">
        <f t="shared" si="13"/>
        <v>1131.0219856811655</v>
      </c>
      <c r="F188" s="6">
        <f>200</f>
        <v>200</v>
      </c>
      <c r="G188" s="6">
        <f t="shared" si="14"/>
        <v>192852.2972093478</v>
      </c>
    </row>
    <row r="189" spans="1:7" x14ac:dyDescent="0.25">
      <c r="A189" s="5">
        <v>179</v>
      </c>
      <c r="B189" s="2">
        <f t="shared" si="10"/>
        <v>192852.2972093478</v>
      </c>
      <c r="C189" s="6">
        <f t="shared" si="11"/>
        <v>1697.39</v>
      </c>
      <c r="D189" s="6">
        <f t="shared" si="12"/>
        <v>562.48586686059787</v>
      </c>
      <c r="E189" s="6">
        <f t="shared" si="13"/>
        <v>1134.9041331394023</v>
      </c>
      <c r="F189" s="6">
        <f>200</f>
        <v>200</v>
      </c>
      <c r="G189" s="6">
        <f t="shared" si="14"/>
        <v>191517.39307620839</v>
      </c>
    </row>
    <row r="190" spans="1:7" x14ac:dyDescent="0.25">
      <c r="A190" s="5">
        <v>180</v>
      </c>
      <c r="B190" s="2">
        <f t="shared" si="10"/>
        <v>191517.39307620839</v>
      </c>
      <c r="C190" s="6">
        <f t="shared" si="11"/>
        <v>1697.39</v>
      </c>
      <c r="D190" s="6">
        <f t="shared" si="12"/>
        <v>558.59239647227457</v>
      </c>
      <c r="E190" s="6">
        <f t="shared" si="13"/>
        <v>1138.7976035277256</v>
      </c>
      <c r="F190" s="6">
        <f>200</f>
        <v>200</v>
      </c>
      <c r="G190" s="6">
        <f t="shared" si="14"/>
        <v>190178.59547268067</v>
      </c>
    </row>
    <row r="191" spans="1:7" x14ac:dyDescent="0.25">
      <c r="A191" s="5">
        <v>181</v>
      </c>
      <c r="B191" s="2">
        <f t="shared" si="10"/>
        <v>190178.59547268067</v>
      </c>
      <c r="C191" s="6">
        <f t="shared" si="11"/>
        <v>1697.39</v>
      </c>
      <c r="D191" s="6">
        <f t="shared" si="12"/>
        <v>554.68757012865206</v>
      </c>
      <c r="E191" s="6">
        <f t="shared" si="13"/>
        <v>1142.7024298713482</v>
      </c>
      <c r="F191" s="6">
        <f>200</f>
        <v>200</v>
      </c>
      <c r="G191" s="6">
        <f t="shared" si="14"/>
        <v>188835.89304280933</v>
      </c>
    </row>
    <row r="192" spans="1:7" x14ac:dyDescent="0.25">
      <c r="A192" s="5">
        <v>182</v>
      </c>
      <c r="B192" s="2">
        <f t="shared" si="10"/>
        <v>188835.89304280933</v>
      </c>
      <c r="C192" s="6">
        <f t="shared" si="11"/>
        <v>1697.39</v>
      </c>
      <c r="D192" s="6">
        <f t="shared" si="12"/>
        <v>550.77135470819394</v>
      </c>
      <c r="E192" s="6">
        <f t="shared" si="13"/>
        <v>1146.6186452918062</v>
      </c>
      <c r="F192" s="6">
        <f>200</f>
        <v>200</v>
      </c>
      <c r="G192" s="6">
        <f t="shared" si="14"/>
        <v>187489.27439751753</v>
      </c>
    </row>
    <row r="193" spans="1:7" x14ac:dyDescent="0.25">
      <c r="A193" s="5">
        <v>183</v>
      </c>
      <c r="B193" s="2">
        <f t="shared" si="10"/>
        <v>187489.27439751753</v>
      </c>
      <c r="C193" s="6">
        <f t="shared" si="11"/>
        <v>1697.39</v>
      </c>
      <c r="D193" s="6">
        <f t="shared" si="12"/>
        <v>546.84371699275948</v>
      </c>
      <c r="E193" s="6">
        <f t="shared" si="13"/>
        <v>1150.5462830072406</v>
      </c>
      <c r="F193" s="6">
        <f>200</f>
        <v>200</v>
      </c>
      <c r="G193" s="6">
        <f t="shared" si="14"/>
        <v>186138.72811451028</v>
      </c>
    </row>
    <row r="194" spans="1:7" x14ac:dyDescent="0.25">
      <c r="A194" s="5">
        <v>184</v>
      </c>
      <c r="B194" s="2">
        <f t="shared" si="10"/>
        <v>186138.72811451028</v>
      </c>
      <c r="C194" s="6">
        <f t="shared" si="11"/>
        <v>1697.39</v>
      </c>
      <c r="D194" s="6">
        <f t="shared" si="12"/>
        <v>542.90462366732174</v>
      </c>
      <c r="E194" s="6">
        <f t="shared" si="13"/>
        <v>1154.4853763326782</v>
      </c>
      <c r="F194" s="6">
        <f>200</f>
        <v>200</v>
      </c>
      <c r="G194" s="6">
        <f t="shared" si="14"/>
        <v>184784.24273817759</v>
      </c>
    </row>
    <row r="195" spans="1:7" x14ac:dyDescent="0.25">
      <c r="A195" s="5">
        <v>185</v>
      </c>
      <c r="B195" s="2">
        <f t="shared" si="10"/>
        <v>184784.24273817759</v>
      </c>
      <c r="C195" s="6">
        <f t="shared" si="11"/>
        <v>1697.39</v>
      </c>
      <c r="D195" s="6">
        <f t="shared" si="12"/>
        <v>538.95404131968473</v>
      </c>
      <c r="E195" s="6">
        <f t="shared" si="13"/>
        <v>1158.4359586803153</v>
      </c>
      <c r="F195" s="6">
        <f>200</f>
        <v>200</v>
      </c>
      <c r="G195" s="6">
        <f t="shared" si="14"/>
        <v>183425.80677949727</v>
      </c>
    </row>
    <row r="196" spans="1:7" x14ac:dyDescent="0.25">
      <c r="A196" s="5">
        <v>186</v>
      </c>
      <c r="B196" s="2">
        <f t="shared" si="10"/>
        <v>183425.80677949727</v>
      </c>
      <c r="C196" s="6">
        <f t="shared" si="11"/>
        <v>1697.39</v>
      </c>
      <c r="D196" s="6">
        <f t="shared" si="12"/>
        <v>534.99193644020045</v>
      </c>
      <c r="E196" s="6">
        <f t="shared" si="13"/>
        <v>1162.3980635597995</v>
      </c>
      <c r="F196" s="6">
        <f>200</f>
        <v>200</v>
      </c>
      <c r="G196" s="6">
        <f t="shared" si="14"/>
        <v>182063.40871593746</v>
      </c>
    </row>
    <row r="197" spans="1:7" x14ac:dyDescent="0.25">
      <c r="A197" s="5">
        <v>187</v>
      </c>
      <c r="B197" s="2">
        <f t="shared" si="10"/>
        <v>182063.40871593746</v>
      </c>
      <c r="C197" s="6">
        <f t="shared" si="11"/>
        <v>1697.39</v>
      </c>
      <c r="D197" s="6">
        <f t="shared" si="12"/>
        <v>531.0182754214843</v>
      </c>
      <c r="E197" s="6">
        <f t="shared" si="13"/>
        <v>1166.3717245785158</v>
      </c>
      <c r="F197" s="6">
        <f>200</f>
        <v>200</v>
      </c>
      <c r="G197" s="6">
        <f t="shared" si="14"/>
        <v>180697.03699135894</v>
      </c>
    </row>
    <row r="198" spans="1:7" x14ac:dyDescent="0.25">
      <c r="A198" s="5">
        <v>188</v>
      </c>
      <c r="B198" s="2">
        <f t="shared" si="10"/>
        <v>180697.03699135894</v>
      </c>
      <c r="C198" s="6">
        <f t="shared" si="11"/>
        <v>1697.39</v>
      </c>
      <c r="D198" s="6">
        <f t="shared" si="12"/>
        <v>527.03302455813025</v>
      </c>
      <c r="E198" s="6">
        <f t="shared" si="13"/>
        <v>1170.35697544187</v>
      </c>
      <c r="F198" s="6">
        <f>200</f>
        <v>200</v>
      </c>
      <c r="G198" s="6">
        <f t="shared" si="14"/>
        <v>179326.68001591708</v>
      </c>
    </row>
    <row r="199" spans="1:7" x14ac:dyDescent="0.25">
      <c r="A199" s="5">
        <v>189</v>
      </c>
      <c r="B199" s="2">
        <f t="shared" si="10"/>
        <v>179326.68001591708</v>
      </c>
      <c r="C199" s="6">
        <f t="shared" si="11"/>
        <v>1697.39</v>
      </c>
      <c r="D199" s="6">
        <f t="shared" si="12"/>
        <v>523.03615004642484</v>
      </c>
      <c r="E199" s="6">
        <f t="shared" si="13"/>
        <v>1174.3538499535753</v>
      </c>
      <c r="F199" s="6">
        <f>200</f>
        <v>200</v>
      </c>
      <c r="G199" s="6">
        <f t="shared" si="14"/>
        <v>177952.32616596352</v>
      </c>
    </row>
    <row r="200" spans="1:7" x14ac:dyDescent="0.25">
      <c r="A200" s="5">
        <v>190</v>
      </c>
      <c r="B200" s="2">
        <f t="shared" si="10"/>
        <v>177952.32616596352</v>
      </c>
      <c r="C200" s="6">
        <f t="shared" si="11"/>
        <v>1697.39</v>
      </c>
      <c r="D200" s="6">
        <f t="shared" si="12"/>
        <v>519.02761798406027</v>
      </c>
      <c r="E200" s="6">
        <f t="shared" si="13"/>
        <v>1178.3623820159398</v>
      </c>
      <c r="F200" s="6">
        <f>200</f>
        <v>200</v>
      </c>
      <c r="G200" s="6">
        <f t="shared" si="14"/>
        <v>176573.96378394758</v>
      </c>
    </row>
    <row r="201" spans="1:7" x14ac:dyDescent="0.25">
      <c r="A201" s="5">
        <v>191</v>
      </c>
      <c r="B201" s="2">
        <f t="shared" si="10"/>
        <v>176573.96378394758</v>
      </c>
      <c r="C201" s="6">
        <f t="shared" si="11"/>
        <v>1697.39</v>
      </c>
      <c r="D201" s="6">
        <f t="shared" si="12"/>
        <v>515.00739436984713</v>
      </c>
      <c r="E201" s="6">
        <f t="shared" si="13"/>
        <v>1182.382605630153</v>
      </c>
      <c r="F201" s="6">
        <f>200</f>
        <v>200</v>
      </c>
      <c r="G201" s="6">
        <f t="shared" si="14"/>
        <v>175191.58117831743</v>
      </c>
    </row>
    <row r="202" spans="1:7" x14ac:dyDescent="0.25">
      <c r="A202" s="5">
        <v>192</v>
      </c>
      <c r="B202" s="2">
        <f t="shared" si="10"/>
        <v>175191.58117831743</v>
      </c>
      <c r="C202" s="6">
        <f t="shared" si="11"/>
        <v>1697.39</v>
      </c>
      <c r="D202" s="6">
        <f t="shared" si="12"/>
        <v>510.9754451034259</v>
      </c>
      <c r="E202" s="6">
        <f t="shared" si="13"/>
        <v>1186.4145548965741</v>
      </c>
      <c r="F202" s="6">
        <f>200</f>
        <v>200</v>
      </c>
      <c r="G202" s="6">
        <f t="shared" si="14"/>
        <v>173805.16662342087</v>
      </c>
    </row>
    <row r="203" spans="1:7" x14ac:dyDescent="0.25">
      <c r="A203" s="5">
        <v>193</v>
      </c>
      <c r="B203" s="2">
        <f t="shared" si="10"/>
        <v>173805.16662342087</v>
      </c>
      <c r="C203" s="6">
        <f t="shared" si="11"/>
        <v>1697.39</v>
      </c>
      <c r="D203" s="6">
        <f t="shared" si="12"/>
        <v>506.93173598497759</v>
      </c>
      <c r="E203" s="6">
        <f t="shared" si="13"/>
        <v>1190.4582640150225</v>
      </c>
      <c r="F203" s="6">
        <f>200</f>
        <v>200</v>
      </c>
      <c r="G203" s="6">
        <f t="shared" si="14"/>
        <v>172414.70835940583</v>
      </c>
    </row>
    <row r="204" spans="1:7" x14ac:dyDescent="0.25">
      <c r="A204" s="5">
        <v>194</v>
      </c>
      <c r="B204" s="2">
        <f t="shared" si="10"/>
        <v>172414.70835940583</v>
      </c>
      <c r="C204" s="6">
        <f t="shared" si="11"/>
        <v>1697.39</v>
      </c>
      <c r="D204" s="6">
        <f t="shared" si="12"/>
        <v>502.87623271493368</v>
      </c>
      <c r="E204" s="6">
        <f t="shared" si="13"/>
        <v>1194.5137672850665</v>
      </c>
      <c r="F204" s="6">
        <f>200</f>
        <v>200</v>
      </c>
      <c r="G204" s="6">
        <f t="shared" si="14"/>
        <v>171020.19459212077</v>
      </c>
    </row>
    <row r="205" spans="1:7" x14ac:dyDescent="0.25">
      <c r="A205" s="5">
        <v>195</v>
      </c>
      <c r="B205" s="2">
        <f t="shared" ref="B205:B268" si="15">G204</f>
        <v>171020.19459212077</v>
      </c>
      <c r="C205" s="6">
        <f t="shared" ref="C205:C268" si="16">1697.39</f>
        <v>1697.39</v>
      </c>
      <c r="D205" s="6">
        <f t="shared" ref="D205:D268" si="17">B205*3.5%/12</f>
        <v>498.80890089368563</v>
      </c>
      <c r="E205" s="6">
        <f t="shared" ref="E205:E268" si="18">C205-D205</f>
        <v>1198.5810991063145</v>
      </c>
      <c r="F205" s="6">
        <f>200</f>
        <v>200</v>
      </c>
      <c r="G205" s="6">
        <f t="shared" ref="G205:G268" si="19">B205-E205-F205</f>
        <v>169621.61349301445</v>
      </c>
    </row>
    <row r="206" spans="1:7" x14ac:dyDescent="0.25">
      <c r="A206" s="5">
        <v>196</v>
      </c>
      <c r="B206" s="2">
        <f t="shared" si="15"/>
        <v>169621.61349301445</v>
      </c>
      <c r="C206" s="6">
        <f t="shared" si="16"/>
        <v>1697.39</v>
      </c>
      <c r="D206" s="6">
        <f t="shared" si="17"/>
        <v>494.7297060212922</v>
      </c>
      <c r="E206" s="6">
        <f t="shared" si="18"/>
        <v>1202.6602939787078</v>
      </c>
      <c r="F206" s="6">
        <f>200</f>
        <v>200</v>
      </c>
      <c r="G206" s="6">
        <f t="shared" si="19"/>
        <v>168218.95319903575</v>
      </c>
    </row>
    <row r="207" spans="1:7" x14ac:dyDescent="0.25">
      <c r="A207" s="5">
        <v>197</v>
      </c>
      <c r="B207" s="2">
        <f t="shared" si="15"/>
        <v>168218.95319903575</v>
      </c>
      <c r="C207" s="6">
        <f t="shared" si="16"/>
        <v>1697.39</v>
      </c>
      <c r="D207" s="6">
        <f t="shared" si="17"/>
        <v>490.63861349718763</v>
      </c>
      <c r="E207" s="6">
        <f t="shared" si="18"/>
        <v>1206.7513865028125</v>
      </c>
      <c r="F207" s="6">
        <f>200</f>
        <v>200</v>
      </c>
      <c r="G207" s="6">
        <f t="shared" si="19"/>
        <v>166812.20181253293</v>
      </c>
    </row>
    <row r="208" spans="1:7" x14ac:dyDescent="0.25">
      <c r="A208" s="5">
        <v>198</v>
      </c>
      <c r="B208" s="2">
        <f t="shared" si="15"/>
        <v>166812.20181253293</v>
      </c>
      <c r="C208" s="6">
        <f t="shared" si="16"/>
        <v>1697.39</v>
      </c>
      <c r="D208" s="6">
        <f t="shared" si="17"/>
        <v>486.53558861988773</v>
      </c>
      <c r="E208" s="6">
        <f t="shared" si="18"/>
        <v>1210.8544113801124</v>
      </c>
      <c r="F208" s="6">
        <f>200</f>
        <v>200</v>
      </c>
      <c r="G208" s="6">
        <f t="shared" si="19"/>
        <v>165401.34740115283</v>
      </c>
    </row>
    <row r="209" spans="1:7" x14ac:dyDescent="0.25">
      <c r="A209" s="5">
        <v>199</v>
      </c>
      <c r="B209" s="2">
        <f t="shared" si="15"/>
        <v>165401.34740115283</v>
      </c>
      <c r="C209" s="6">
        <f t="shared" si="16"/>
        <v>1697.39</v>
      </c>
      <c r="D209" s="6">
        <f t="shared" si="17"/>
        <v>482.42059658669581</v>
      </c>
      <c r="E209" s="6">
        <f t="shared" si="18"/>
        <v>1214.9694034133042</v>
      </c>
      <c r="F209" s="6">
        <f>200</f>
        <v>200</v>
      </c>
      <c r="G209" s="6">
        <f t="shared" si="19"/>
        <v>163986.37799773953</v>
      </c>
    </row>
    <row r="210" spans="1:7" x14ac:dyDescent="0.25">
      <c r="A210" s="5">
        <v>200</v>
      </c>
      <c r="B210" s="2">
        <f t="shared" si="15"/>
        <v>163986.37799773953</v>
      </c>
      <c r="C210" s="6">
        <f t="shared" si="16"/>
        <v>1697.39</v>
      </c>
      <c r="D210" s="6">
        <f t="shared" si="17"/>
        <v>478.29360249340698</v>
      </c>
      <c r="E210" s="6">
        <f t="shared" si="18"/>
        <v>1219.0963975065931</v>
      </c>
      <c r="F210" s="6">
        <f>200</f>
        <v>200</v>
      </c>
      <c r="G210" s="6">
        <f t="shared" si="19"/>
        <v>162567.28160023293</v>
      </c>
    </row>
    <row r="211" spans="1:7" x14ac:dyDescent="0.25">
      <c r="A211" s="5">
        <v>201</v>
      </c>
      <c r="B211" s="2">
        <f t="shared" si="15"/>
        <v>162567.28160023293</v>
      </c>
      <c r="C211" s="6">
        <f t="shared" si="16"/>
        <v>1697.39</v>
      </c>
      <c r="D211" s="6">
        <f t="shared" si="17"/>
        <v>474.15457133401281</v>
      </c>
      <c r="E211" s="6">
        <f t="shared" si="18"/>
        <v>1223.2354286659872</v>
      </c>
      <c r="F211" s="6">
        <f>200</f>
        <v>200</v>
      </c>
      <c r="G211" s="6">
        <f t="shared" si="19"/>
        <v>161144.04617156694</v>
      </c>
    </row>
    <row r="212" spans="1:7" x14ac:dyDescent="0.25">
      <c r="A212" s="5">
        <v>202</v>
      </c>
      <c r="B212" s="2">
        <f t="shared" si="15"/>
        <v>161144.04617156694</v>
      </c>
      <c r="C212" s="6">
        <f t="shared" si="16"/>
        <v>1697.39</v>
      </c>
      <c r="D212" s="6">
        <f t="shared" si="17"/>
        <v>470.00346800040364</v>
      </c>
      <c r="E212" s="6">
        <f t="shared" si="18"/>
        <v>1227.3865319995964</v>
      </c>
      <c r="F212" s="6">
        <f>200</f>
        <v>200</v>
      </c>
      <c r="G212" s="6">
        <f t="shared" si="19"/>
        <v>159716.65963956734</v>
      </c>
    </row>
    <row r="213" spans="1:7" x14ac:dyDescent="0.25">
      <c r="A213" s="5">
        <v>203</v>
      </c>
      <c r="B213" s="2">
        <f t="shared" si="15"/>
        <v>159716.65963956734</v>
      </c>
      <c r="C213" s="6">
        <f t="shared" si="16"/>
        <v>1697.39</v>
      </c>
      <c r="D213" s="6">
        <f t="shared" si="17"/>
        <v>465.84025728207143</v>
      </c>
      <c r="E213" s="6">
        <f t="shared" si="18"/>
        <v>1231.5497427179287</v>
      </c>
      <c r="F213" s="6">
        <f>200</f>
        <v>200</v>
      </c>
      <c r="G213" s="6">
        <f t="shared" si="19"/>
        <v>158285.1098968494</v>
      </c>
    </row>
    <row r="214" spans="1:7" x14ac:dyDescent="0.25">
      <c r="A214" s="5">
        <v>204</v>
      </c>
      <c r="B214" s="2">
        <f t="shared" si="15"/>
        <v>158285.1098968494</v>
      </c>
      <c r="C214" s="6">
        <f t="shared" si="16"/>
        <v>1697.39</v>
      </c>
      <c r="D214" s="6">
        <f t="shared" si="17"/>
        <v>461.6649038658108</v>
      </c>
      <c r="E214" s="6">
        <f t="shared" si="18"/>
        <v>1235.7250961341892</v>
      </c>
      <c r="F214" s="6">
        <f>200</f>
        <v>200</v>
      </c>
      <c r="G214" s="6">
        <f t="shared" si="19"/>
        <v>156849.38480071523</v>
      </c>
    </row>
    <row r="215" spans="1:7" x14ac:dyDescent="0.25">
      <c r="A215" s="5">
        <v>205</v>
      </c>
      <c r="B215" s="2">
        <f t="shared" si="15"/>
        <v>156849.38480071523</v>
      </c>
      <c r="C215" s="6">
        <f t="shared" si="16"/>
        <v>1697.39</v>
      </c>
      <c r="D215" s="6">
        <f t="shared" si="17"/>
        <v>457.47737233541943</v>
      </c>
      <c r="E215" s="6">
        <f t="shared" si="18"/>
        <v>1239.9126276645807</v>
      </c>
      <c r="F215" s="6">
        <f>200</f>
        <v>200</v>
      </c>
      <c r="G215" s="6">
        <f t="shared" si="19"/>
        <v>155409.47217305066</v>
      </c>
    </row>
    <row r="216" spans="1:7" x14ac:dyDescent="0.25">
      <c r="A216" s="5">
        <v>206</v>
      </c>
      <c r="B216" s="2">
        <f t="shared" si="15"/>
        <v>155409.47217305066</v>
      </c>
      <c r="C216" s="6">
        <f t="shared" si="16"/>
        <v>1697.39</v>
      </c>
      <c r="D216" s="6">
        <f t="shared" si="17"/>
        <v>453.2776271713978</v>
      </c>
      <c r="E216" s="6">
        <f t="shared" si="18"/>
        <v>1244.1123728286022</v>
      </c>
      <c r="F216" s="6">
        <f>200</f>
        <v>200</v>
      </c>
      <c r="G216" s="6">
        <f t="shared" si="19"/>
        <v>153965.35980022207</v>
      </c>
    </row>
    <row r="217" spans="1:7" x14ac:dyDescent="0.25">
      <c r="A217" s="5">
        <v>207</v>
      </c>
      <c r="B217" s="2">
        <f t="shared" si="15"/>
        <v>153965.35980022207</v>
      </c>
      <c r="C217" s="6">
        <f t="shared" si="16"/>
        <v>1697.39</v>
      </c>
      <c r="D217" s="6">
        <f t="shared" si="17"/>
        <v>449.06563275064769</v>
      </c>
      <c r="E217" s="6">
        <f t="shared" si="18"/>
        <v>1248.3243672493525</v>
      </c>
      <c r="F217" s="6">
        <f>200</f>
        <v>200</v>
      </c>
      <c r="G217" s="6">
        <f t="shared" si="19"/>
        <v>152517.03543297271</v>
      </c>
    </row>
    <row r="218" spans="1:7" x14ac:dyDescent="0.25">
      <c r="A218" s="5">
        <v>208</v>
      </c>
      <c r="B218" s="2">
        <f t="shared" si="15"/>
        <v>152517.03543297271</v>
      </c>
      <c r="C218" s="6">
        <f t="shared" si="16"/>
        <v>1697.39</v>
      </c>
      <c r="D218" s="6">
        <f t="shared" si="17"/>
        <v>444.84135334617048</v>
      </c>
      <c r="E218" s="6">
        <f t="shared" si="18"/>
        <v>1252.5486466538296</v>
      </c>
      <c r="F218" s="6">
        <f>200</f>
        <v>200</v>
      </c>
      <c r="G218" s="6">
        <f t="shared" si="19"/>
        <v>151064.48678631888</v>
      </c>
    </row>
    <row r="219" spans="1:7" x14ac:dyDescent="0.25">
      <c r="A219" s="5">
        <v>209</v>
      </c>
      <c r="B219" s="2">
        <f t="shared" si="15"/>
        <v>151064.48678631888</v>
      </c>
      <c r="C219" s="6">
        <f t="shared" si="16"/>
        <v>1697.39</v>
      </c>
      <c r="D219" s="6">
        <f t="shared" si="17"/>
        <v>440.60475312676346</v>
      </c>
      <c r="E219" s="6">
        <f t="shared" si="18"/>
        <v>1256.7852468732367</v>
      </c>
      <c r="F219" s="6">
        <f>200</f>
        <v>200</v>
      </c>
      <c r="G219" s="6">
        <f t="shared" si="19"/>
        <v>149607.70153944564</v>
      </c>
    </row>
    <row r="220" spans="1:7" x14ac:dyDescent="0.25">
      <c r="A220" s="5">
        <v>210</v>
      </c>
      <c r="B220" s="2">
        <f t="shared" si="15"/>
        <v>149607.70153944564</v>
      </c>
      <c r="C220" s="6">
        <f t="shared" si="16"/>
        <v>1697.39</v>
      </c>
      <c r="D220" s="6">
        <f t="shared" si="17"/>
        <v>436.35579615671651</v>
      </c>
      <c r="E220" s="6">
        <f t="shared" si="18"/>
        <v>1261.0342038432836</v>
      </c>
      <c r="F220" s="6">
        <f>200</f>
        <v>200</v>
      </c>
      <c r="G220" s="6">
        <f t="shared" si="19"/>
        <v>148146.66733560237</v>
      </c>
    </row>
    <row r="221" spans="1:7" x14ac:dyDescent="0.25">
      <c r="A221" s="5">
        <v>211</v>
      </c>
      <c r="B221" s="2">
        <f t="shared" si="15"/>
        <v>148146.66733560237</v>
      </c>
      <c r="C221" s="6">
        <f t="shared" si="16"/>
        <v>1697.39</v>
      </c>
      <c r="D221" s="6">
        <f t="shared" si="17"/>
        <v>432.09444639550696</v>
      </c>
      <c r="E221" s="6">
        <f t="shared" si="18"/>
        <v>1265.2955536044931</v>
      </c>
      <c r="F221" s="6">
        <f>200</f>
        <v>200</v>
      </c>
      <c r="G221" s="6">
        <f t="shared" si="19"/>
        <v>146681.37178199788</v>
      </c>
    </row>
    <row r="222" spans="1:7" x14ac:dyDescent="0.25">
      <c r="A222" s="5">
        <v>212</v>
      </c>
      <c r="B222" s="2">
        <f t="shared" si="15"/>
        <v>146681.37178199788</v>
      </c>
      <c r="C222" s="6">
        <f t="shared" si="16"/>
        <v>1697.39</v>
      </c>
      <c r="D222" s="6">
        <f t="shared" si="17"/>
        <v>427.82066769749389</v>
      </c>
      <c r="E222" s="6">
        <f t="shared" si="18"/>
        <v>1269.5693323025062</v>
      </c>
      <c r="F222" s="6">
        <f>200</f>
        <v>200</v>
      </c>
      <c r="G222" s="6">
        <f t="shared" si="19"/>
        <v>145211.80244969536</v>
      </c>
    </row>
    <row r="223" spans="1:7" x14ac:dyDescent="0.25">
      <c r="A223" s="5">
        <v>213</v>
      </c>
      <c r="B223" s="2">
        <f t="shared" si="15"/>
        <v>145211.80244969536</v>
      </c>
      <c r="C223" s="6">
        <f t="shared" si="16"/>
        <v>1697.39</v>
      </c>
      <c r="D223" s="6">
        <f t="shared" si="17"/>
        <v>423.53442381161153</v>
      </c>
      <c r="E223" s="6">
        <f t="shared" si="18"/>
        <v>1273.8555761883886</v>
      </c>
      <c r="F223" s="6">
        <f>200</f>
        <v>200</v>
      </c>
      <c r="G223" s="6">
        <f t="shared" si="19"/>
        <v>143737.94687350697</v>
      </c>
    </row>
    <row r="224" spans="1:7" x14ac:dyDescent="0.25">
      <c r="A224" s="5">
        <v>214</v>
      </c>
      <c r="B224" s="2">
        <f t="shared" si="15"/>
        <v>143737.94687350697</v>
      </c>
      <c r="C224" s="6">
        <f t="shared" si="16"/>
        <v>1697.39</v>
      </c>
      <c r="D224" s="6">
        <f t="shared" si="17"/>
        <v>419.23567838106197</v>
      </c>
      <c r="E224" s="6">
        <f t="shared" si="18"/>
        <v>1278.1543216189382</v>
      </c>
      <c r="F224" s="6">
        <f>200</f>
        <v>200</v>
      </c>
      <c r="G224" s="6">
        <f t="shared" si="19"/>
        <v>142259.79255188804</v>
      </c>
    </row>
    <row r="225" spans="1:7" x14ac:dyDescent="0.25">
      <c r="A225" s="5">
        <v>215</v>
      </c>
      <c r="B225" s="2">
        <f t="shared" si="15"/>
        <v>142259.79255188804</v>
      </c>
      <c r="C225" s="6">
        <f t="shared" si="16"/>
        <v>1697.39</v>
      </c>
      <c r="D225" s="6">
        <f t="shared" si="17"/>
        <v>414.9243949430068</v>
      </c>
      <c r="E225" s="6">
        <f t="shared" si="18"/>
        <v>1282.4656050569934</v>
      </c>
      <c r="F225" s="6">
        <f>200</f>
        <v>200</v>
      </c>
      <c r="G225" s="6">
        <f t="shared" si="19"/>
        <v>140777.32694683105</v>
      </c>
    </row>
    <row r="226" spans="1:7" x14ac:dyDescent="0.25">
      <c r="A226" s="5">
        <v>216</v>
      </c>
      <c r="B226" s="2">
        <f t="shared" si="15"/>
        <v>140777.32694683105</v>
      </c>
      <c r="C226" s="6">
        <f t="shared" si="16"/>
        <v>1697.39</v>
      </c>
      <c r="D226" s="6">
        <f t="shared" si="17"/>
        <v>410.60053692825727</v>
      </c>
      <c r="E226" s="6">
        <f t="shared" si="18"/>
        <v>1286.7894630717428</v>
      </c>
      <c r="F226" s="6">
        <f>200</f>
        <v>200</v>
      </c>
      <c r="G226" s="6">
        <f t="shared" si="19"/>
        <v>139290.53748375931</v>
      </c>
    </row>
    <row r="227" spans="1:7" x14ac:dyDescent="0.25">
      <c r="A227" s="5">
        <v>217</v>
      </c>
      <c r="B227" s="2">
        <f t="shared" si="15"/>
        <v>139290.53748375931</v>
      </c>
      <c r="C227" s="6">
        <f t="shared" si="16"/>
        <v>1697.39</v>
      </c>
      <c r="D227" s="6">
        <f t="shared" si="17"/>
        <v>406.26406766096471</v>
      </c>
      <c r="E227" s="6">
        <f t="shared" si="18"/>
        <v>1291.1259323390354</v>
      </c>
      <c r="F227" s="6">
        <f>200</f>
        <v>200</v>
      </c>
      <c r="G227" s="6">
        <f t="shared" si="19"/>
        <v>137799.41155142029</v>
      </c>
    </row>
    <row r="228" spans="1:7" x14ac:dyDescent="0.25">
      <c r="A228" s="5">
        <v>218</v>
      </c>
      <c r="B228" s="2">
        <f t="shared" si="15"/>
        <v>137799.41155142029</v>
      </c>
      <c r="C228" s="6">
        <f t="shared" si="16"/>
        <v>1697.39</v>
      </c>
      <c r="D228" s="6">
        <f t="shared" si="17"/>
        <v>401.91495035830917</v>
      </c>
      <c r="E228" s="6">
        <f t="shared" si="18"/>
        <v>1295.4750496416909</v>
      </c>
      <c r="F228" s="6">
        <f>200</f>
        <v>200</v>
      </c>
      <c r="G228" s="6">
        <f t="shared" si="19"/>
        <v>136303.9365017786</v>
      </c>
    </row>
    <row r="229" spans="1:7" x14ac:dyDescent="0.25">
      <c r="A229" s="5">
        <v>219</v>
      </c>
      <c r="B229" s="2">
        <f t="shared" si="15"/>
        <v>136303.9365017786</v>
      </c>
      <c r="C229" s="6">
        <f t="shared" si="16"/>
        <v>1697.39</v>
      </c>
      <c r="D229" s="6">
        <f t="shared" si="17"/>
        <v>397.55314813018759</v>
      </c>
      <c r="E229" s="6">
        <f t="shared" si="18"/>
        <v>1299.8368518698126</v>
      </c>
      <c r="F229" s="6">
        <f>200</f>
        <v>200</v>
      </c>
      <c r="G229" s="6">
        <f t="shared" si="19"/>
        <v>134804.09964990878</v>
      </c>
    </row>
    <row r="230" spans="1:7" x14ac:dyDescent="0.25">
      <c r="A230" s="5">
        <v>220</v>
      </c>
      <c r="B230" s="2">
        <f t="shared" si="15"/>
        <v>134804.09964990878</v>
      </c>
      <c r="C230" s="6">
        <f t="shared" si="16"/>
        <v>1697.39</v>
      </c>
      <c r="D230" s="6">
        <f t="shared" si="17"/>
        <v>393.17862397890059</v>
      </c>
      <c r="E230" s="6">
        <f t="shared" si="18"/>
        <v>1304.2113760210996</v>
      </c>
      <c r="F230" s="6">
        <f>200</f>
        <v>200</v>
      </c>
      <c r="G230" s="6">
        <f t="shared" si="19"/>
        <v>133299.88827388769</v>
      </c>
    </row>
    <row r="231" spans="1:7" x14ac:dyDescent="0.25">
      <c r="A231" s="5">
        <v>221</v>
      </c>
      <c r="B231" s="2">
        <f t="shared" si="15"/>
        <v>133299.88827388769</v>
      </c>
      <c r="C231" s="6">
        <f t="shared" si="16"/>
        <v>1697.39</v>
      </c>
      <c r="D231" s="6">
        <f t="shared" si="17"/>
        <v>388.79134079883914</v>
      </c>
      <c r="E231" s="6">
        <f t="shared" si="18"/>
        <v>1308.5986592011609</v>
      </c>
      <c r="F231" s="6">
        <f>200</f>
        <v>200</v>
      </c>
      <c r="G231" s="6">
        <f t="shared" si="19"/>
        <v>131791.28961468654</v>
      </c>
    </row>
    <row r="232" spans="1:7" x14ac:dyDescent="0.25">
      <c r="A232" s="5">
        <v>222</v>
      </c>
      <c r="B232" s="2">
        <f t="shared" si="15"/>
        <v>131791.28961468654</v>
      </c>
      <c r="C232" s="6">
        <f t="shared" si="16"/>
        <v>1697.39</v>
      </c>
      <c r="D232" s="6">
        <f t="shared" si="17"/>
        <v>384.3912613761691</v>
      </c>
      <c r="E232" s="6">
        <f t="shared" si="18"/>
        <v>1312.9987386238311</v>
      </c>
      <c r="F232" s="6">
        <f>200</f>
        <v>200</v>
      </c>
      <c r="G232" s="6">
        <f t="shared" si="19"/>
        <v>130278.2908760627</v>
      </c>
    </row>
    <row r="233" spans="1:7" x14ac:dyDescent="0.25">
      <c r="A233" s="5">
        <v>223</v>
      </c>
      <c r="B233" s="2">
        <f t="shared" si="15"/>
        <v>130278.2908760627</v>
      </c>
      <c r="C233" s="6">
        <f t="shared" si="16"/>
        <v>1697.39</v>
      </c>
      <c r="D233" s="6">
        <f t="shared" si="17"/>
        <v>379.97834838851622</v>
      </c>
      <c r="E233" s="6">
        <f t="shared" si="18"/>
        <v>1317.4116516114839</v>
      </c>
      <c r="F233" s="6">
        <f>200</f>
        <v>200</v>
      </c>
      <c r="G233" s="6">
        <f t="shared" si="19"/>
        <v>128760.87922445122</v>
      </c>
    </row>
    <row r="234" spans="1:7" x14ac:dyDescent="0.25">
      <c r="A234" s="5">
        <v>224</v>
      </c>
      <c r="B234" s="2">
        <f t="shared" si="15"/>
        <v>128760.87922445122</v>
      </c>
      <c r="C234" s="6">
        <f t="shared" si="16"/>
        <v>1697.39</v>
      </c>
      <c r="D234" s="6">
        <f t="shared" si="17"/>
        <v>375.55256440464944</v>
      </c>
      <c r="E234" s="6">
        <f t="shared" si="18"/>
        <v>1321.8374355953506</v>
      </c>
      <c r="F234" s="6">
        <f>200</f>
        <v>200</v>
      </c>
      <c r="G234" s="6">
        <f t="shared" si="19"/>
        <v>127239.04178885586</v>
      </c>
    </row>
    <row r="235" spans="1:7" x14ac:dyDescent="0.25">
      <c r="A235" s="5">
        <v>225</v>
      </c>
      <c r="B235" s="2">
        <f t="shared" si="15"/>
        <v>127239.04178885586</v>
      </c>
      <c r="C235" s="6">
        <f t="shared" si="16"/>
        <v>1697.39</v>
      </c>
      <c r="D235" s="6">
        <f t="shared" si="17"/>
        <v>371.11387188416296</v>
      </c>
      <c r="E235" s="6">
        <f t="shared" si="18"/>
        <v>1326.2761281158371</v>
      </c>
      <c r="F235" s="6">
        <f>200</f>
        <v>200</v>
      </c>
      <c r="G235" s="6">
        <f t="shared" si="19"/>
        <v>125712.76566074003</v>
      </c>
    </row>
    <row r="236" spans="1:7" x14ac:dyDescent="0.25">
      <c r="A236" s="5">
        <v>226</v>
      </c>
      <c r="B236" s="2">
        <f t="shared" si="15"/>
        <v>125712.76566074003</v>
      </c>
      <c r="C236" s="6">
        <f t="shared" si="16"/>
        <v>1697.39</v>
      </c>
      <c r="D236" s="6">
        <f t="shared" si="17"/>
        <v>366.66223317715844</v>
      </c>
      <c r="E236" s="6">
        <f t="shared" si="18"/>
        <v>1330.7277668228417</v>
      </c>
      <c r="F236" s="6">
        <f>200</f>
        <v>200</v>
      </c>
      <c r="G236" s="6">
        <f t="shared" si="19"/>
        <v>124182.03789391718</v>
      </c>
    </row>
    <row r="237" spans="1:7" x14ac:dyDescent="0.25">
      <c r="A237" s="5">
        <v>227</v>
      </c>
      <c r="B237" s="2">
        <f t="shared" si="15"/>
        <v>124182.03789391718</v>
      </c>
      <c r="C237" s="6">
        <f t="shared" si="16"/>
        <v>1697.39</v>
      </c>
      <c r="D237" s="6">
        <f t="shared" si="17"/>
        <v>362.19761052392511</v>
      </c>
      <c r="E237" s="6">
        <f t="shared" si="18"/>
        <v>1335.192389476075</v>
      </c>
      <c r="F237" s="6">
        <f>200</f>
        <v>200</v>
      </c>
      <c r="G237" s="6">
        <f t="shared" si="19"/>
        <v>122646.84550444111</v>
      </c>
    </row>
    <row r="238" spans="1:7" x14ac:dyDescent="0.25">
      <c r="A238" s="5">
        <v>228</v>
      </c>
      <c r="B238" s="2">
        <f t="shared" si="15"/>
        <v>122646.84550444111</v>
      </c>
      <c r="C238" s="6">
        <f t="shared" si="16"/>
        <v>1697.39</v>
      </c>
      <c r="D238" s="6">
        <f t="shared" si="17"/>
        <v>357.71996605461999</v>
      </c>
      <c r="E238" s="6">
        <f t="shared" si="18"/>
        <v>1339.6700339453801</v>
      </c>
      <c r="F238" s="6">
        <f>200</f>
        <v>200</v>
      </c>
      <c r="G238" s="6">
        <f t="shared" si="19"/>
        <v>121107.17547049573</v>
      </c>
    </row>
    <row r="239" spans="1:7" x14ac:dyDescent="0.25">
      <c r="A239" s="5">
        <v>229</v>
      </c>
      <c r="B239" s="2">
        <f t="shared" si="15"/>
        <v>121107.17547049573</v>
      </c>
      <c r="C239" s="6">
        <f t="shared" si="16"/>
        <v>1697.39</v>
      </c>
      <c r="D239" s="6">
        <f t="shared" si="17"/>
        <v>353.22926178894591</v>
      </c>
      <c r="E239" s="6">
        <f t="shared" si="18"/>
        <v>1344.1607382110542</v>
      </c>
      <c r="F239" s="6">
        <f>200</f>
        <v>200</v>
      </c>
      <c r="G239" s="6">
        <f t="shared" si="19"/>
        <v>119563.01473228468</v>
      </c>
    </row>
    <row r="240" spans="1:7" x14ac:dyDescent="0.25">
      <c r="A240" s="5">
        <v>230</v>
      </c>
      <c r="B240" s="2">
        <f t="shared" si="15"/>
        <v>119563.01473228468</v>
      </c>
      <c r="C240" s="6">
        <f t="shared" si="16"/>
        <v>1697.39</v>
      </c>
      <c r="D240" s="6">
        <f t="shared" si="17"/>
        <v>348.7254596358303</v>
      </c>
      <c r="E240" s="6">
        <f t="shared" si="18"/>
        <v>1348.6645403641699</v>
      </c>
      <c r="F240" s="6">
        <f>200</f>
        <v>200</v>
      </c>
      <c r="G240" s="6">
        <f t="shared" si="19"/>
        <v>118014.3501919205</v>
      </c>
    </row>
    <row r="241" spans="1:7" x14ac:dyDescent="0.25">
      <c r="A241" s="5">
        <v>231</v>
      </c>
      <c r="B241" s="2">
        <f t="shared" si="15"/>
        <v>118014.3501919205</v>
      </c>
      <c r="C241" s="6">
        <f t="shared" si="16"/>
        <v>1697.39</v>
      </c>
      <c r="D241" s="6">
        <f t="shared" si="17"/>
        <v>344.20852139310153</v>
      </c>
      <c r="E241" s="6">
        <f t="shared" si="18"/>
        <v>1353.1814786068985</v>
      </c>
      <c r="F241" s="6">
        <f>200</f>
        <v>200</v>
      </c>
      <c r="G241" s="6">
        <f t="shared" si="19"/>
        <v>116461.1687133136</v>
      </c>
    </row>
    <row r="242" spans="1:7" x14ac:dyDescent="0.25">
      <c r="A242" s="5">
        <v>232</v>
      </c>
      <c r="B242" s="2">
        <f t="shared" si="15"/>
        <v>116461.1687133136</v>
      </c>
      <c r="C242" s="6">
        <f t="shared" si="16"/>
        <v>1697.39</v>
      </c>
      <c r="D242" s="6">
        <f t="shared" si="17"/>
        <v>339.67840874716472</v>
      </c>
      <c r="E242" s="6">
        <f t="shared" si="18"/>
        <v>1357.7115912528354</v>
      </c>
      <c r="F242" s="6">
        <f>200</f>
        <v>200</v>
      </c>
      <c r="G242" s="6">
        <f t="shared" si="19"/>
        <v>114903.45712206076</v>
      </c>
    </row>
    <row r="243" spans="1:7" x14ac:dyDescent="0.25">
      <c r="A243" s="5">
        <v>233</v>
      </c>
      <c r="B243" s="2">
        <f t="shared" si="15"/>
        <v>114903.45712206076</v>
      </c>
      <c r="C243" s="6">
        <f t="shared" si="16"/>
        <v>1697.39</v>
      </c>
      <c r="D243" s="6">
        <f t="shared" si="17"/>
        <v>335.13508327267726</v>
      </c>
      <c r="E243" s="6">
        <f t="shared" si="18"/>
        <v>1362.2549167273228</v>
      </c>
      <c r="F243" s="6">
        <f>200</f>
        <v>200</v>
      </c>
      <c r="G243" s="6">
        <f t="shared" si="19"/>
        <v>113341.20220533344</v>
      </c>
    </row>
    <row r="244" spans="1:7" x14ac:dyDescent="0.25">
      <c r="A244" s="5">
        <v>234</v>
      </c>
      <c r="B244" s="2">
        <f t="shared" si="15"/>
        <v>113341.20220533344</v>
      </c>
      <c r="C244" s="6">
        <f t="shared" si="16"/>
        <v>1697.39</v>
      </c>
      <c r="D244" s="6">
        <f t="shared" si="17"/>
        <v>330.57850643222258</v>
      </c>
      <c r="E244" s="6">
        <f t="shared" si="18"/>
        <v>1366.8114935677775</v>
      </c>
      <c r="F244" s="6">
        <f>200</f>
        <v>200</v>
      </c>
      <c r="G244" s="6">
        <f t="shared" si="19"/>
        <v>111774.39071176566</v>
      </c>
    </row>
    <row r="245" spans="1:7" x14ac:dyDescent="0.25">
      <c r="A245" s="5">
        <v>235</v>
      </c>
      <c r="B245" s="2">
        <f t="shared" si="15"/>
        <v>111774.39071176566</v>
      </c>
      <c r="C245" s="6">
        <f t="shared" si="16"/>
        <v>1697.39</v>
      </c>
      <c r="D245" s="6">
        <f t="shared" si="17"/>
        <v>326.00863957598318</v>
      </c>
      <c r="E245" s="6">
        <f t="shared" si="18"/>
        <v>1371.381360424017</v>
      </c>
      <c r="F245" s="6">
        <f>200</f>
        <v>200</v>
      </c>
      <c r="G245" s="6">
        <f t="shared" si="19"/>
        <v>110203.00935134165</v>
      </c>
    </row>
    <row r="246" spans="1:7" x14ac:dyDescent="0.25">
      <c r="A246" s="5">
        <v>236</v>
      </c>
      <c r="B246" s="2">
        <f t="shared" si="15"/>
        <v>110203.00935134165</v>
      </c>
      <c r="C246" s="6">
        <f t="shared" si="16"/>
        <v>1697.39</v>
      </c>
      <c r="D246" s="6">
        <f t="shared" si="17"/>
        <v>321.42544394141316</v>
      </c>
      <c r="E246" s="6">
        <f t="shared" si="18"/>
        <v>1375.9645560585868</v>
      </c>
      <c r="F246" s="6">
        <f>200</f>
        <v>200</v>
      </c>
      <c r="G246" s="6">
        <f t="shared" si="19"/>
        <v>108627.04479528306</v>
      </c>
    </row>
    <row r="247" spans="1:7" x14ac:dyDescent="0.25">
      <c r="A247" s="5">
        <v>237</v>
      </c>
      <c r="B247" s="2">
        <f t="shared" si="15"/>
        <v>108627.04479528306</v>
      </c>
      <c r="C247" s="6">
        <f t="shared" si="16"/>
        <v>1697.39</v>
      </c>
      <c r="D247" s="6">
        <f t="shared" si="17"/>
        <v>316.82888065290894</v>
      </c>
      <c r="E247" s="6">
        <f t="shared" si="18"/>
        <v>1380.5611193470911</v>
      </c>
      <c r="F247" s="6">
        <f>200</f>
        <v>200</v>
      </c>
      <c r="G247" s="6">
        <f t="shared" si="19"/>
        <v>107046.48367593596</v>
      </c>
    </row>
    <row r="248" spans="1:7" x14ac:dyDescent="0.25">
      <c r="A248" s="5">
        <v>238</v>
      </c>
      <c r="B248" s="2">
        <f t="shared" si="15"/>
        <v>107046.48367593596</v>
      </c>
      <c r="C248" s="6">
        <f t="shared" si="16"/>
        <v>1697.39</v>
      </c>
      <c r="D248" s="6">
        <f t="shared" si="17"/>
        <v>312.21891072147992</v>
      </c>
      <c r="E248" s="6">
        <f t="shared" si="18"/>
        <v>1385.1710892785202</v>
      </c>
      <c r="F248" s="6">
        <f>200</f>
        <v>200</v>
      </c>
      <c r="G248" s="6">
        <f t="shared" si="19"/>
        <v>105461.31258665744</v>
      </c>
    </row>
    <row r="249" spans="1:7" x14ac:dyDescent="0.25">
      <c r="A249" s="5">
        <v>239</v>
      </c>
      <c r="B249" s="2">
        <f t="shared" si="15"/>
        <v>105461.31258665744</v>
      </c>
      <c r="C249" s="6">
        <f t="shared" si="16"/>
        <v>1697.39</v>
      </c>
      <c r="D249" s="6">
        <f t="shared" si="17"/>
        <v>307.59549504441753</v>
      </c>
      <c r="E249" s="6">
        <f t="shared" si="18"/>
        <v>1389.7945049555826</v>
      </c>
      <c r="F249" s="6">
        <f>200</f>
        <v>200</v>
      </c>
      <c r="G249" s="6">
        <f t="shared" si="19"/>
        <v>103871.51808170186</v>
      </c>
    </row>
    <row r="250" spans="1:7" x14ac:dyDescent="0.25">
      <c r="A250" s="5">
        <v>240</v>
      </c>
      <c r="B250" s="2">
        <f t="shared" si="15"/>
        <v>103871.51808170186</v>
      </c>
      <c r="C250" s="6">
        <f t="shared" si="16"/>
        <v>1697.39</v>
      </c>
      <c r="D250" s="6">
        <f t="shared" si="17"/>
        <v>302.95859440496378</v>
      </c>
      <c r="E250" s="6">
        <f t="shared" si="18"/>
        <v>1394.4314055950363</v>
      </c>
      <c r="F250" s="6">
        <f>200</f>
        <v>200</v>
      </c>
      <c r="G250" s="6">
        <f t="shared" si="19"/>
        <v>102277.08667610682</v>
      </c>
    </row>
    <row r="251" spans="1:7" x14ac:dyDescent="0.25">
      <c r="A251" s="5">
        <v>241</v>
      </c>
      <c r="B251" s="2">
        <f t="shared" si="15"/>
        <v>102277.08667610682</v>
      </c>
      <c r="C251" s="6">
        <f t="shared" si="16"/>
        <v>1697.39</v>
      </c>
      <c r="D251" s="6">
        <f t="shared" si="17"/>
        <v>298.30816947197826</v>
      </c>
      <c r="E251" s="6">
        <f t="shared" si="18"/>
        <v>1399.0818305280218</v>
      </c>
      <c r="F251" s="6">
        <f>200</f>
        <v>200</v>
      </c>
      <c r="G251" s="6">
        <f t="shared" si="19"/>
        <v>100678.00484557879</v>
      </c>
    </row>
    <row r="252" spans="1:7" x14ac:dyDescent="0.25">
      <c r="A252" s="5">
        <v>242</v>
      </c>
      <c r="B252" s="2">
        <f t="shared" si="15"/>
        <v>100678.00484557879</v>
      </c>
      <c r="C252" s="6">
        <f t="shared" si="16"/>
        <v>1697.39</v>
      </c>
      <c r="D252" s="6">
        <f t="shared" si="17"/>
        <v>293.64418079960484</v>
      </c>
      <c r="E252" s="6">
        <f t="shared" si="18"/>
        <v>1403.7458192003953</v>
      </c>
      <c r="F252" s="6">
        <f>200</f>
        <v>200</v>
      </c>
      <c r="G252" s="6">
        <f t="shared" si="19"/>
        <v>99074.259026378393</v>
      </c>
    </row>
    <row r="253" spans="1:7" x14ac:dyDescent="0.25">
      <c r="A253" s="5">
        <v>243</v>
      </c>
      <c r="B253" s="2">
        <f t="shared" si="15"/>
        <v>99074.259026378393</v>
      </c>
      <c r="C253" s="6">
        <f t="shared" si="16"/>
        <v>1697.39</v>
      </c>
      <c r="D253" s="6">
        <f t="shared" si="17"/>
        <v>288.96658882693697</v>
      </c>
      <c r="E253" s="6">
        <f t="shared" si="18"/>
        <v>1408.4234111730632</v>
      </c>
      <c r="F253" s="6">
        <f>200</f>
        <v>200</v>
      </c>
      <c r="G253" s="6">
        <f t="shared" si="19"/>
        <v>97465.835615205331</v>
      </c>
    </row>
    <row r="254" spans="1:7" x14ac:dyDescent="0.25">
      <c r="A254" s="5">
        <v>244</v>
      </c>
      <c r="B254" s="2">
        <f t="shared" si="15"/>
        <v>97465.835615205331</v>
      </c>
      <c r="C254" s="6">
        <f t="shared" si="16"/>
        <v>1697.39</v>
      </c>
      <c r="D254" s="6">
        <f t="shared" si="17"/>
        <v>284.27535387768222</v>
      </c>
      <c r="E254" s="6">
        <f t="shared" si="18"/>
        <v>1413.1146461223179</v>
      </c>
      <c r="F254" s="6">
        <f>200</f>
        <v>200</v>
      </c>
      <c r="G254" s="6">
        <f t="shared" si="19"/>
        <v>95852.72096908302</v>
      </c>
    </row>
    <row r="255" spans="1:7" x14ac:dyDescent="0.25">
      <c r="A255" s="5">
        <v>245</v>
      </c>
      <c r="B255" s="2">
        <f t="shared" si="15"/>
        <v>95852.72096908302</v>
      </c>
      <c r="C255" s="6">
        <f t="shared" si="16"/>
        <v>1697.39</v>
      </c>
      <c r="D255" s="6">
        <f t="shared" si="17"/>
        <v>279.57043615982553</v>
      </c>
      <c r="E255" s="6">
        <f t="shared" si="18"/>
        <v>1417.8195638401746</v>
      </c>
      <c r="F255" s="6">
        <f>200</f>
        <v>200</v>
      </c>
      <c r="G255" s="6">
        <f t="shared" si="19"/>
        <v>94234.901405242839</v>
      </c>
    </row>
    <row r="256" spans="1:7" x14ac:dyDescent="0.25">
      <c r="A256" s="5">
        <v>246</v>
      </c>
      <c r="B256" s="2">
        <f t="shared" si="15"/>
        <v>94234.901405242839</v>
      </c>
      <c r="C256" s="6">
        <f t="shared" si="16"/>
        <v>1697.39</v>
      </c>
      <c r="D256" s="6">
        <f t="shared" si="17"/>
        <v>274.85179576529163</v>
      </c>
      <c r="E256" s="6">
        <f t="shared" si="18"/>
        <v>1422.5382042347085</v>
      </c>
      <c r="F256" s="6">
        <f>200</f>
        <v>200</v>
      </c>
      <c r="G256" s="6">
        <f t="shared" si="19"/>
        <v>92612.363201008135</v>
      </c>
    </row>
    <row r="257" spans="1:7" x14ac:dyDescent="0.25">
      <c r="A257" s="5">
        <v>247</v>
      </c>
      <c r="B257" s="2">
        <f t="shared" si="15"/>
        <v>92612.363201008135</v>
      </c>
      <c r="C257" s="6">
        <f t="shared" si="16"/>
        <v>1697.39</v>
      </c>
      <c r="D257" s="6">
        <f t="shared" si="17"/>
        <v>270.11939266960707</v>
      </c>
      <c r="E257" s="6">
        <f t="shared" si="18"/>
        <v>1427.270607330393</v>
      </c>
      <c r="F257" s="6">
        <f>200</f>
        <v>200</v>
      </c>
      <c r="G257" s="6">
        <f t="shared" si="19"/>
        <v>90985.092593677735</v>
      </c>
    </row>
    <row r="258" spans="1:7" x14ac:dyDescent="0.25">
      <c r="A258" s="5">
        <v>248</v>
      </c>
      <c r="B258" s="2">
        <f t="shared" si="15"/>
        <v>90985.092593677735</v>
      </c>
      <c r="C258" s="6">
        <f t="shared" si="16"/>
        <v>1697.39</v>
      </c>
      <c r="D258" s="6">
        <f t="shared" si="17"/>
        <v>265.37318673156011</v>
      </c>
      <c r="E258" s="6">
        <f t="shared" si="18"/>
        <v>1432.01681326844</v>
      </c>
      <c r="F258" s="6">
        <f>200</f>
        <v>200</v>
      </c>
      <c r="G258" s="6">
        <f t="shared" si="19"/>
        <v>89353.075780409301</v>
      </c>
    </row>
    <row r="259" spans="1:7" x14ac:dyDescent="0.25">
      <c r="A259" s="5">
        <v>249</v>
      </c>
      <c r="B259" s="2">
        <f t="shared" si="15"/>
        <v>89353.075780409301</v>
      </c>
      <c r="C259" s="6">
        <f t="shared" si="16"/>
        <v>1697.39</v>
      </c>
      <c r="D259" s="6">
        <f t="shared" si="17"/>
        <v>260.61313769286045</v>
      </c>
      <c r="E259" s="6">
        <f t="shared" si="18"/>
        <v>1436.7768623071397</v>
      </c>
      <c r="F259" s="6">
        <f>200</f>
        <v>200</v>
      </c>
      <c r="G259" s="6">
        <f t="shared" si="19"/>
        <v>87716.298918102155</v>
      </c>
    </row>
    <row r="260" spans="1:7" x14ac:dyDescent="0.25">
      <c r="A260" s="5">
        <v>250</v>
      </c>
      <c r="B260" s="2">
        <f t="shared" si="15"/>
        <v>87716.298918102155</v>
      </c>
      <c r="C260" s="6">
        <f t="shared" si="16"/>
        <v>1697.39</v>
      </c>
      <c r="D260" s="6">
        <f t="shared" si="17"/>
        <v>255.83920517779799</v>
      </c>
      <c r="E260" s="6">
        <f t="shared" si="18"/>
        <v>1441.5507948222021</v>
      </c>
      <c r="F260" s="6">
        <f>200</f>
        <v>200</v>
      </c>
      <c r="G260" s="6">
        <f t="shared" si="19"/>
        <v>86074.748123279947</v>
      </c>
    </row>
    <row r="261" spans="1:7" x14ac:dyDescent="0.25">
      <c r="A261" s="5">
        <v>251</v>
      </c>
      <c r="B261" s="2">
        <f t="shared" si="15"/>
        <v>86074.748123279947</v>
      </c>
      <c r="C261" s="6">
        <f t="shared" si="16"/>
        <v>1697.39</v>
      </c>
      <c r="D261" s="6">
        <f t="shared" si="17"/>
        <v>251.05134869289986</v>
      </c>
      <c r="E261" s="6">
        <f t="shared" si="18"/>
        <v>1446.3386513071002</v>
      </c>
      <c r="F261" s="6">
        <f>200</f>
        <v>200</v>
      </c>
      <c r="G261" s="6">
        <f t="shared" si="19"/>
        <v>84428.409471972845</v>
      </c>
    </row>
    <row r="262" spans="1:7" x14ac:dyDescent="0.25">
      <c r="A262" s="5">
        <v>252</v>
      </c>
      <c r="B262" s="2">
        <f t="shared" si="15"/>
        <v>84428.409471972845</v>
      </c>
      <c r="C262" s="6">
        <f t="shared" si="16"/>
        <v>1697.39</v>
      </c>
      <c r="D262" s="6">
        <f t="shared" si="17"/>
        <v>246.24952762658748</v>
      </c>
      <c r="E262" s="6">
        <f t="shared" si="18"/>
        <v>1451.1404723734126</v>
      </c>
      <c r="F262" s="6">
        <f>200</f>
        <v>200</v>
      </c>
      <c r="G262" s="6">
        <f t="shared" si="19"/>
        <v>82777.26899959943</v>
      </c>
    </row>
    <row r="263" spans="1:7" x14ac:dyDescent="0.25">
      <c r="A263" s="5">
        <v>253</v>
      </c>
      <c r="B263" s="2">
        <f t="shared" si="15"/>
        <v>82777.26899959943</v>
      </c>
      <c r="C263" s="6">
        <f t="shared" si="16"/>
        <v>1697.39</v>
      </c>
      <c r="D263" s="6">
        <f t="shared" si="17"/>
        <v>241.43370124883168</v>
      </c>
      <c r="E263" s="6">
        <f t="shared" si="18"/>
        <v>1455.9562987511683</v>
      </c>
      <c r="F263" s="6">
        <f>200</f>
        <v>200</v>
      </c>
      <c r="G263" s="6">
        <f t="shared" si="19"/>
        <v>81121.312700848255</v>
      </c>
    </row>
    <row r="264" spans="1:7" x14ac:dyDescent="0.25">
      <c r="A264" s="5">
        <v>254</v>
      </c>
      <c r="B264" s="2">
        <f t="shared" si="15"/>
        <v>81121.312700848255</v>
      </c>
      <c r="C264" s="6">
        <f t="shared" si="16"/>
        <v>1697.39</v>
      </c>
      <c r="D264" s="6">
        <f t="shared" si="17"/>
        <v>236.60382871080742</v>
      </c>
      <c r="E264" s="6">
        <f t="shared" si="18"/>
        <v>1460.7861712891927</v>
      </c>
      <c r="F264" s="6">
        <f>200</f>
        <v>200</v>
      </c>
      <c r="G264" s="6">
        <f t="shared" si="19"/>
        <v>79460.526529559065</v>
      </c>
    </row>
    <row r="265" spans="1:7" x14ac:dyDescent="0.25">
      <c r="A265" s="5">
        <v>255</v>
      </c>
      <c r="B265" s="2">
        <f t="shared" si="15"/>
        <v>79460.526529559065</v>
      </c>
      <c r="C265" s="6">
        <f t="shared" si="16"/>
        <v>1697.39</v>
      </c>
      <c r="D265" s="6">
        <f t="shared" si="17"/>
        <v>231.75986904454729</v>
      </c>
      <c r="E265" s="6">
        <f t="shared" si="18"/>
        <v>1465.6301309554528</v>
      </c>
      <c r="F265" s="6">
        <f>200</f>
        <v>200</v>
      </c>
      <c r="G265" s="6">
        <f t="shared" si="19"/>
        <v>77794.896398603611</v>
      </c>
    </row>
    <row r="266" spans="1:7" x14ac:dyDescent="0.25">
      <c r="A266" s="5">
        <v>256</v>
      </c>
      <c r="B266" s="2">
        <f t="shared" si="15"/>
        <v>77794.896398603611</v>
      </c>
      <c r="C266" s="6">
        <f t="shared" si="16"/>
        <v>1697.39</v>
      </c>
      <c r="D266" s="6">
        <f t="shared" si="17"/>
        <v>226.90178116259389</v>
      </c>
      <c r="E266" s="6">
        <f t="shared" si="18"/>
        <v>1470.4882188374063</v>
      </c>
      <c r="F266" s="6">
        <f>200</f>
        <v>200</v>
      </c>
      <c r="G266" s="6">
        <f t="shared" si="19"/>
        <v>76124.408179766207</v>
      </c>
    </row>
    <row r="267" spans="1:7" x14ac:dyDescent="0.25">
      <c r="A267" s="5">
        <v>257</v>
      </c>
      <c r="B267" s="2">
        <f t="shared" si="15"/>
        <v>76124.408179766207</v>
      </c>
      <c r="C267" s="6">
        <f t="shared" si="16"/>
        <v>1697.39</v>
      </c>
      <c r="D267" s="6">
        <f t="shared" si="17"/>
        <v>222.02952385765147</v>
      </c>
      <c r="E267" s="6">
        <f t="shared" si="18"/>
        <v>1475.3604761423487</v>
      </c>
      <c r="F267" s="6">
        <f>200</f>
        <v>200</v>
      </c>
      <c r="G267" s="6">
        <f t="shared" si="19"/>
        <v>74449.047703623859</v>
      </c>
    </row>
    <row r="268" spans="1:7" x14ac:dyDescent="0.25">
      <c r="A268" s="5">
        <v>258</v>
      </c>
      <c r="B268" s="2">
        <f t="shared" si="15"/>
        <v>74449.047703623859</v>
      </c>
      <c r="C268" s="6">
        <f t="shared" si="16"/>
        <v>1697.39</v>
      </c>
      <c r="D268" s="6">
        <f t="shared" si="17"/>
        <v>217.14305580223629</v>
      </c>
      <c r="E268" s="6">
        <f t="shared" si="18"/>
        <v>1480.2469441977637</v>
      </c>
      <c r="F268" s="6">
        <f>200</f>
        <v>200</v>
      </c>
      <c r="G268" s="6">
        <f t="shared" si="19"/>
        <v>72768.8007594261</v>
      </c>
    </row>
    <row r="269" spans="1:7" x14ac:dyDescent="0.25">
      <c r="A269" s="5">
        <v>259</v>
      </c>
      <c r="B269" s="2">
        <f t="shared" ref="B269:B309" si="20">G268</f>
        <v>72768.8007594261</v>
      </c>
      <c r="C269" s="6">
        <f t="shared" ref="C269:C308" si="21">1697.39</f>
        <v>1697.39</v>
      </c>
      <c r="D269" s="6">
        <f t="shared" ref="D269:D309" si="22">B269*3.5%/12</f>
        <v>212.24233554832617</v>
      </c>
      <c r="E269" s="6">
        <f t="shared" ref="E269:E309" si="23">C269-D269</f>
        <v>1485.147664451674</v>
      </c>
      <c r="F269" s="6">
        <f>200</f>
        <v>200</v>
      </c>
      <c r="G269" s="6">
        <f t="shared" ref="G269:G309" si="24">B269-E269-F269</f>
        <v>71083.653094974419</v>
      </c>
    </row>
    <row r="270" spans="1:7" x14ac:dyDescent="0.25">
      <c r="A270" s="5">
        <v>260</v>
      </c>
      <c r="B270" s="2">
        <f t="shared" si="20"/>
        <v>71083.653094974419</v>
      </c>
      <c r="C270" s="6">
        <f t="shared" si="21"/>
        <v>1697.39</v>
      </c>
      <c r="D270" s="6">
        <f t="shared" si="22"/>
        <v>207.32732152700873</v>
      </c>
      <c r="E270" s="6">
        <f t="shared" si="23"/>
        <v>1490.0626784729914</v>
      </c>
      <c r="F270" s="6">
        <f>200</f>
        <v>200</v>
      </c>
      <c r="G270" s="6">
        <f t="shared" si="24"/>
        <v>69393.590416501422</v>
      </c>
    </row>
    <row r="271" spans="1:7" x14ac:dyDescent="0.25">
      <c r="A271" s="5">
        <v>261</v>
      </c>
      <c r="B271" s="2">
        <f t="shared" si="20"/>
        <v>69393.590416501422</v>
      </c>
      <c r="C271" s="6">
        <f t="shared" si="21"/>
        <v>1697.39</v>
      </c>
      <c r="D271" s="6">
        <f t="shared" si="22"/>
        <v>202.39797204812916</v>
      </c>
      <c r="E271" s="6">
        <f t="shared" si="23"/>
        <v>1494.992027951871</v>
      </c>
      <c r="F271" s="6">
        <f>200</f>
        <v>200</v>
      </c>
      <c r="G271" s="6">
        <f t="shared" si="24"/>
        <v>67698.598388549552</v>
      </c>
    </row>
    <row r="272" spans="1:7" x14ac:dyDescent="0.25">
      <c r="A272" s="5">
        <v>262</v>
      </c>
      <c r="B272" s="2">
        <f t="shared" si="20"/>
        <v>67698.598388549552</v>
      </c>
      <c r="C272" s="6">
        <f t="shared" si="21"/>
        <v>1697.39</v>
      </c>
      <c r="D272" s="6">
        <f t="shared" si="22"/>
        <v>197.45424529993622</v>
      </c>
      <c r="E272" s="6">
        <f t="shared" si="23"/>
        <v>1499.9357547000639</v>
      </c>
      <c r="F272" s="6">
        <f>200</f>
        <v>200</v>
      </c>
      <c r="G272" s="6">
        <f t="shared" si="24"/>
        <v>65998.662633849483</v>
      </c>
    </row>
    <row r="273" spans="1:7" x14ac:dyDescent="0.25">
      <c r="A273" s="5">
        <v>263</v>
      </c>
      <c r="B273" s="2">
        <f t="shared" si="20"/>
        <v>65998.662633849483</v>
      </c>
      <c r="C273" s="6">
        <f t="shared" si="21"/>
        <v>1697.39</v>
      </c>
      <c r="D273" s="6">
        <f t="shared" si="22"/>
        <v>192.49609934872765</v>
      </c>
      <c r="E273" s="6">
        <f t="shared" si="23"/>
        <v>1504.8939006512724</v>
      </c>
      <c r="F273" s="6">
        <f>200</f>
        <v>200</v>
      </c>
      <c r="G273" s="6">
        <f t="shared" si="24"/>
        <v>64293.768733198209</v>
      </c>
    </row>
    <row r="274" spans="1:7" x14ac:dyDescent="0.25">
      <c r="A274" s="5">
        <v>264</v>
      </c>
      <c r="B274" s="2">
        <f t="shared" si="20"/>
        <v>64293.768733198209</v>
      </c>
      <c r="C274" s="6">
        <f t="shared" si="21"/>
        <v>1697.39</v>
      </c>
      <c r="D274" s="6">
        <f t="shared" si="22"/>
        <v>187.52349213849479</v>
      </c>
      <c r="E274" s="6">
        <f t="shared" si="23"/>
        <v>1509.8665078615054</v>
      </c>
      <c r="F274" s="6">
        <f>200</f>
        <v>200</v>
      </c>
      <c r="G274" s="6">
        <f t="shared" si="24"/>
        <v>62583.9022253367</v>
      </c>
    </row>
    <row r="275" spans="1:7" x14ac:dyDescent="0.25">
      <c r="A275" s="5">
        <v>265</v>
      </c>
      <c r="B275" s="2">
        <f t="shared" si="20"/>
        <v>62583.9022253367</v>
      </c>
      <c r="C275" s="6">
        <f t="shared" si="21"/>
        <v>1697.39</v>
      </c>
      <c r="D275" s="6">
        <f t="shared" si="22"/>
        <v>182.53638149056539</v>
      </c>
      <c r="E275" s="6">
        <f t="shared" si="23"/>
        <v>1514.8536185094347</v>
      </c>
      <c r="F275" s="6">
        <f>200</f>
        <v>200</v>
      </c>
      <c r="G275" s="6">
        <f t="shared" si="24"/>
        <v>60869.048606827266</v>
      </c>
    </row>
    <row r="276" spans="1:7" x14ac:dyDescent="0.25">
      <c r="A276" s="5">
        <v>266</v>
      </c>
      <c r="B276" s="2">
        <f t="shared" si="20"/>
        <v>60869.048606827266</v>
      </c>
      <c r="C276" s="6">
        <f t="shared" si="21"/>
        <v>1697.39</v>
      </c>
      <c r="D276" s="6">
        <f t="shared" si="22"/>
        <v>177.53472510324619</v>
      </c>
      <c r="E276" s="6">
        <f t="shared" si="23"/>
        <v>1519.8552748967538</v>
      </c>
      <c r="F276" s="6">
        <f>200</f>
        <v>200</v>
      </c>
      <c r="G276" s="6">
        <f t="shared" si="24"/>
        <v>59149.19333193051</v>
      </c>
    </row>
    <row r="277" spans="1:7" x14ac:dyDescent="0.25">
      <c r="A277" s="5">
        <v>267</v>
      </c>
      <c r="B277" s="2">
        <f t="shared" si="20"/>
        <v>59149.19333193051</v>
      </c>
      <c r="C277" s="6">
        <f t="shared" si="21"/>
        <v>1697.39</v>
      </c>
      <c r="D277" s="6">
        <f t="shared" si="22"/>
        <v>172.51848055146399</v>
      </c>
      <c r="E277" s="6">
        <f t="shared" si="23"/>
        <v>1524.8715194485362</v>
      </c>
      <c r="F277" s="6">
        <f>200</f>
        <v>200</v>
      </c>
      <c r="G277" s="6">
        <f t="shared" si="24"/>
        <v>57424.321812481976</v>
      </c>
    </row>
    <row r="278" spans="1:7" x14ac:dyDescent="0.25">
      <c r="A278" s="5">
        <v>268</v>
      </c>
      <c r="B278" s="2">
        <f t="shared" si="20"/>
        <v>57424.321812481976</v>
      </c>
      <c r="C278" s="6">
        <f t="shared" si="21"/>
        <v>1697.39</v>
      </c>
      <c r="D278" s="6">
        <f t="shared" si="22"/>
        <v>167.4876052864058</v>
      </c>
      <c r="E278" s="6">
        <f t="shared" si="23"/>
        <v>1529.9023947135943</v>
      </c>
      <c r="F278" s="6">
        <f>200</f>
        <v>200</v>
      </c>
      <c r="G278" s="6">
        <f t="shared" si="24"/>
        <v>55694.419417768382</v>
      </c>
    </row>
    <row r="279" spans="1:7" x14ac:dyDescent="0.25">
      <c r="A279" s="5">
        <v>269</v>
      </c>
      <c r="B279" s="2">
        <f t="shared" si="20"/>
        <v>55694.419417768382</v>
      </c>
      <c r="C279" s="6">
        <f t="shared" si="21"/>
        <v>1697.39</v>
      </c>
      <c r="D279" s="6">
        <f t="shared" si="22"/>
        <v>162.4420566351578</v>
      </c>
      <c r="E279" s="6">
        <f t="shared" si="23"/>
        <v>1534.9479433648423</v>
      </c>
      <c r="F279" s="6">
        <f>200</f>
        <v>200</v>
      </c>
      <c r="G279" s="6">
        <f t="shared" si="24"/>
        <v>53959.471474403537</v>
      </c>
    </row>
    <row r="280" spans="1:7" x14ac:dyDescent="0.25">
      <c r="A280" s="5">
        <v>270</v>
      </c>
      <c r="B280" s="2">
        <f t="shared" si="20"/>
        <v>53959.471474403537</v>
      </c>
      <c r="C280" s="6">
        <f t="shared" si="21"/>
        <v>1697.39</v>
      </c>
      <c r="D280" s="6">
        <f t="shared" si="22"/>
        <v>157.38179180034368</v>
      </c>
      <c r="E280" s="6">
        <f t="shared" si="23"/>
        <v>1540.0082081996563</v>
      </c>
      <c r="F280" s="6">
        <f>200</f>
        <v>200</v>
      </c>
      <c r="G280" s="6">
        <f t="shared" si="24"/>
        <v>52219.463266203878</v>
      </c>
    </row>
    <row r="281" spans="1:7" x14ac:dyDescent="0.25">
      <c r="A281" s="5">
        <v>271</v>
      </c>
      <c r="B281" s="2">
        <f t="shared" si="20"/>
        <v>52219.463266203878</v>
      </c>
      <c r="C281" s="6">
        <f t="shared" si="21"/>
        <v>1697.39</v>
      </c>
      <c r="D281" s="6">
        <f t="shared" si="22"/>
        <v>152.30676785976132</v>
      </c>
      <c r="E281" s="6">
        <f t="shared" si="23"/>
        <v>1545.0832321402388</v>
      </c>
      <c r="F281" s="6">
        <f>200</f>
        <v>200</v>
      </c>
      <c r="G281" s="6">
        <f t="shared" si="24"/>
        <v>50474.380034063637</v>
      </c>
    </row>
    <row r="282" spans="1:7" x14ac:dyDescent="0.25">
      <c r="A282" s="5">
        <v>272</v>
      </c>
      <c r="B282" s="2">
        <f t="shared" si="20"/>
        <v>50474.380034063637</v>
      </c>
      <c r="C282" s="6">
        <f t="shared" si="21"/>
        <v>1697.39</v>
      </c>
      <c r="D282" s="6">
        <f t="shared" si="22"/>
        <v>147.21694176601895</v>
      </c>
      <c r="E282" s="6">
        <f t="shared" si="23"/>
        <v>1550.1730582339812</v>
      </c>
      <c r="F282" s="6">
        <f>200</f>
        <v>200</v>
      </c>
      <c r="G282" s="6">
        <f t="shared" si="24"/>
        <v>48724.206975829657</v>
      </c>
    </row>
    <row r="283" spans="1:7" x14ac:dyDescent="0.25">
      <c r="A283" s="5">
        <v>273</v>
      </c>
      <c r="B283" s="2">
        <f t="shared" si="20"/>
        <v>48724.206975829657</v>
      </c>
      <c r="C283" s="6">
        <f t="shared" si="21"/>
        <v>1697.39</v>
      </c>
      <c r="D283" s="6">
        <f t="shared" si="22"/>
        <v>142.11227034616985</v>
      </c>
      <c r="E283" s="6">
        <f t="shared" si="23"/>
        <v>1555.2777296538302</v>
      </c>
      <c r="F283" s="6">
        <f>200</f>
        <v>200</v>
      </c>
      <c r="G283" s="6">
        <f t="shared" si="24"/>
        <v>46968.929246175823</v>
      </c>
    </row>
    <row r="284" spans="1:7" x14ac:dyDescent="0.25">
      <c r="A284" s="5">
        <v>274</v>
      </c>
      <c r="B284" s="2">
        <f t="shared" si="20"/>
        <v>46968.929246175823</v>
      </c>
      <c r="C284" s="6">
        <f t="shared" si="21"/>
        <v>1697.39</v>
      </c>
      <c r="D284" s="6">
        <f t="shared" si="22"/>
        <v>136.99271030134616</v>
      </c>
      <c r="E284" s="6">
        <f t="shared" si="23"/>
        <v>1560.3972896986538</v>
      </c>
      <c r="F284" s="6">
        <f>200</f>
        <v>200</v>
      </c>
      <c r="G284" s="6">
        <f t="shared" si="24"/>
        <v>45208.531956477171</v>
      </c>
    </row>
    <row r="285" spans="1:7" x14ac:dyDescent="0.25">
      <c r="A285" s="5">
        <v>275</v>
      </c>
      <c r="B285" s="2">
        <f t="shared" si="20"/>
        <v>45208.531956477171</v>
      </c>
      <c r="C285" s="6">
        <f t="shared" si="21"/>
        <v>1697.39</v>
      </c>
      <c r="D285" s="6">
        <f t="shared" si="22"/>
        <v>131.85821820639177</v>
      </c>
      <c r="E285" s="6">
        <f t="shared" si="23"/>
        <v>1565.5317817936084</v>
      </c>
      <c r="F285" s="6">
        <f>200</f>
        <v>200</v>
      </c>
      <c r="G285" s="6">
        <f t="shared" si="24"/>
        <v>43443.000174683562</v>
      </c>
    </row>
    <row r="286" spans="1:7" x14ac:dyDescent="0.25">
      <c r="A286" s="5">
        <v>276</v>
      </c>
      <c r="B286" s="2">
        <f t="shared" si="20"/>
        <v>43443.000174683562</v>
      </c>
      <c r="C286" s="6">
        <f t="shared" si="21"/>
        <v>1697.39</v>
      </c>
      <c r="D286" s="6">
        <f t="shared" si="22"/>
        <v>126.70875050949373</v>
      </c>
      <c r="E286" s="6">
        <f t="shared" si="23"/>
        <v>1570.6812494905064</v>
      </c>
      <c r="F286" s="6">
        <f>200</f>
        <v>200</v>
      </c>
      <c r="G286" s="6">
        <f t="shared" si="24"/>
        <v>41672.318925193053</v>
      </c>
    </row>
    <row r="287" spans="1:7" x14ac:dyDescent="0.25">
      <c r="A287" s="5">
        <v>277</v>
      </c>
      <c r="B287" s="2">
        <f t="shared" si="20"/>
        <v>41672.318925193053</v>
      </c>
      <c r="C287" s="6">
        <f t="shared" si="21"/>
        <v>1697.39</v>
      </c>
      <c r="D287" s="6">
        <f t="shared" si="22"/>
        <v>121.54426353181309</v>
      </c>
      <c r="E287" s="6">
        <f t="shared" si="23"/>
        <v>1575.8457364681869</v>
      </c>
      <c r="F287" s="6">
        <f>200</f>
        <v>200</v>
      </c>
      <c r="G287" s="6">
        <f t="shared" si="24"/>
        <v>39896.473188724864</v>
      </c>
    </row>
    <row r="288" spans="1:7" x14ac:dyDescent="0.25">
      <c r="A288" s="5">
        <v>278</v>
      </c>
      <c r="B288" s="2">
        <f t="shared" si="20"/>
        <v>39896.473188724864</v>
      </c>
      <c r="C288" s="6">
        <f t="shared" si="21"/>
        <v>1697.39</v>
      </c>
      <c r="D288" s="6">
        <f t="shared" si="22"/>
        <v>116.3647134671142</v>
      </c>
      <c r="E288" s="6">
        <f t="shared" si="23"/>
        <v>1581.025286532886</v>
      </c>
      <c r="F288" s="6">
        <f>200</f>
        <v>200</v>
      </c>
      <c r="G288" s="6">
        <f t="shared" si="24"/>
        <v>38115.447902191976</v>
      </c>
    </row>
    <row r="289" spans="1:7" x14ac:dyDescent="0.25">
      <c r="A289" s="5">
        <v>279</v>
      </c>
      <c r="B289" s="2">
        <f t="shared" si="20"/>
        <v>38115.447902191976</v>
      </c>
      <c r="C289" s="6">
        <f t="shared" si="21"/>
        <v>1697.39</v>
      </c>
      <c r="D289" s="6">
        <f t="shared" si="22"/>
        <v>111.17005638139328</v>
      </c>
      <c r="E289" s="6">
        <f t="shared" si="23"/>
        <v>1586.2199436186067</v>
      </c>
      <c r="F289" s="6">
        <f>200</f>
        <v>200</v>
      </c>
      <c r="G289" s="6">
        <f t="shared" si="24"/>
        <v>36329.22795857337</v>
      </c>
    </row>
    <row r="290" spans="1:7" x14ac:dyDescent="0.25">
      <c r="A290" s="5">
        <v>280</v>
      </c>
      <c r="B290" s="2">
        <f t="shared" si="20"/>
        <v>36329.22795857337</v>
      </c>
      <c r="C290" s="6">
        <f t="shared" si="21"/>
        <v>1697.39</v>
      </c>
      <c r="D290" s="6">
        <f t="shared" si="22"/>
        <v>105.96024821250568</v>
      </c>
      <c r="E290" s="6">
        <f t="shared" si="23"/>
        <v>1591.4297517874945</v>
      </c>
      <c r="F290" s="6">
        <f>200</f>
        <v>200</v>
      </c>
      <c r="G290" s="6">
        <f t="shared" si="24"/>
        <v>34537.798206785876</v>
      </c>
    </row>
    <row r="291" spans="1:7" x14ac:dyDescent="0.25">
      <c r="A291" s="5">
        <v>281</v>
      </c>
      <c r="B291" s="2">
        <f t="shared" si="20"/>
        <v>34537.798206785876</v>
      </c>
      <c r="C291" s="6">
        <f t="shared" si="21"/>
        <v>1697.39</v>
      </c>
      <c r="D291" s="6">
        <f t="shared" si="22"/>
        <v>100.73524476979215</v>
      </c>
      <c r="E291" s="6">
        <f t="shared" si="23"/>
        <v>1596.6547552302079</v>
      </c>
      <c r="F291" s="6">
        <f>200</f>
        <v>200</v>
      </c>
      <c r="G291" s="6">
        <f t="shared" si="24"/>
        <v>32741.143451555668</v>
      </c>
    </row>
    <row r="292" spans="1:7" x14ac:dyDescent="0.25">
      <c r="A292" s="5">
        <v>282</v>
      </c>
      <c r="B292" s="2">
        <f t="shared" si="20"/>
        <v>32741.143451555668</v>
      </c>
      <c r="C292" s="6">
        <f t="shared" si="21"/>
        <v>1697.39</v>
      </c>
      <c r="D292" s="6">
        <f t="shared" si="22"/>
        <v>95.495001733704044</v>
      </c>
      <c r="E292" s="6">
        <f t="shared" si="23"/>
        <v>1601.8949982662962</v>
      </c>
      <c r="F292" s="6">
        <f>200</f>
        <v>200</v>
      </c>
      <c r="G292" s="6">
        <f t="shared" si="24"/>
        <v>30939.248453289372</v>
      </c>
    </row>
    <row r="293" spans="1:7" x14ac:dyDescent="0.25">
      <c r="A293" s="5">
        <v>283</v>
      </c>
      <c r="B293" s="2">
        <f t="shared" si="20"/>
        <v>30939.248453289372</v>
      </c>
      <c r="C293" s="6">
        <f t="shared" si="21"/>
        <v>1697.39</v>
      </c>
      <c r="D293" s="6">
        <f t="shared" si="22"/>
        <v>90.239474655427344</v>
      </c>
      <c r="E293" s="6">
        <f t="shared" si="23"/>
        <v>1607.1505253445728</v>
      </c>
      <c r="F293" s="6">
        <f>200</f>
        <v>200</v>
      </c>
      <c r="G293" s="6">
        <f t="shared" si="24"/>
        <v>29132.0979279448</v>
      </c>
    </row>
    <row r="294" spans="1:7" x14ac:dyDescent="0.25">
      <c r="A294" s="5">
        <v>284</v>
      </c>
      <c r="B294" s="2">
        <f t="shared" si="20"/>
        <v>29132.0979279448</v>
      </c>
      <c r="C294" s="6">
        <f t="shared" si="21"/>
        <v>1697.39</v>
      </c>
      <c r="D294" s="6">
        <f t="shared" si="22"/>
        <v>84.968618956505679</v>
      </c>
      <c r="E294" s="6">
        <f t="shared" si="23"/>
        <v>1612.4213810434944</v>
      </c>
      <c r="F294" s="6">
        <f>200</f>
        <v>200</v>
      </c>
      <c r="G294" s="6">
        <f t="shared" si="24"/>
        <v>27319.676546901304</v>
      </c>
    </row>
    <row r="295" spans="1:7" x14ac:dyDescent="0.25">
      <c r="A295" s="5">
        <v>285</v>
      </c>
      <c r="B295" s="2">
        <f t="shared" si="20"/>
        <v>27319.676546901304</v>
      </c>
      <c r="C295" s="6">
        <f t="shared" si="21"/>
        <v>1697.39</v>
      </c>
      <c r="D295" s="6">
        <f t="shared" si="22"/>
        <v>79.682389928462143</v>
      </c>
      <c r="E295" s="6">
        <f t="shared" si="23"/>
        <v>1617.7076100715381</v>
      </c>
      <c r="F295" s="6">
        <f>200</f>
        <v>200</v>
      </c>
      <c r="G295" s="6">
        <f t="shared" si="24"/>
        <v>25501.968936829766</v>
      </c>
    </row>
    <row r="296" spans="1:7" x14ac:dyDescent="0.25">
      <c r="A296" s="5">
        <v>286</v>
      </c>
      <c r="B296" s="2">
        <f t="shared" si="20"/>
        <v>25501.968936829766</v>
      </c>
      <c r="C296" s="6">
        <f t="shared" si="21"/>
        <v>1697.39</v>
      </c>
      <c r="D296" s="6">
        <f t="shared" si="22"/>
        <v>74.38074273242016</v>
      </c>
      <c r="E296" s="6">
        <f t="shared" si="23"/>
        <v>1623.0092572675799</v>
      </c>
      <c r="F296" s="6">
        <f>200</f>
        <v>200</v>
      </c>
      <c r="G296" s="6">
        <f t="shared" si="24"/>
        <v>23678.959679562187</v>
      </c>
    </row>
    <row r="297" spans="1:7" x14ac:dyDescent="0.25">
      <c r="A297" s="5">
        <v>287</v>
      </c>
      <c r="B297" s="2">
        <f t="shared" si="20"/>
        <v>23678.959679562187</v>
      </c>
      <c r="C297" s="6">
        <f t="shared" si="21"/>
        <v>1697.39</v>
      </c>
      <c r="D297" s="6">
        <f t="shared" si="22"/>
        <v>69.063632398723044</v>
      </c>
      <c r="E297" s="6">
        <f t="shared" si="23"/>
        <v>1628.3263676012771</v>
      </c>
      <c r="F297" s="6">
        <f>200</f>
        <v>200</v>
      </c>
      <c r="G297" s="6">
        <f t="shared" si="24"/>
        <v>21850.633311960912</v>
      </c>
    </row>
    <row r="298" spans="1:7" x14ac:dyDescent="0.25">
      <c r="A298" s="5">
        <v>288</v>
      </c>
      <c r="B298" s="2">
        <f t="shared" si="20"/>
        <v>21850.633311960912</v>
      </c>
      <c r="C298" s="6">
        <f t="shared" si="21"/>
        <v>1697.39</v>
      </c>
      <c r="D298" s="6">
        <f t="shared" si="22"/>
        <v>63.731013826552669</v>
      </c>
      <c r="E298" s="6">
        <f t="shared" si="23"/>
        <v>1633.6589861734474</v>
      </c>
      <c r="F298" s="6">
        <f>200</f>
        <v>200</v>
      </c>
      <c r="G298" s="6">
        <f t="shared" si="24"/>
        <v>20016.974325787465</v>
      </c>
    </row>
    <row r="299" spans="1:7" x14ac:dyDescent="0.25">
      <c r="A299" s="5">
        <v>289</v>
      </c>
      <c r="B299" s="2">
        <f t="shared" si="20"/>
        <v>20016.974325787465</v>
      </c>
      <c r="C299" s="6">
        <f t="shared" si="21"/>
        <v>1697.39</v>
      </c>
      <c r="D299" s="6">
        <f t="shared" si="22"/>
        <v>58.38284178354678</v>
      </c>
      <c r="E299" s="6">
        <f t="shared" si="23"/>
        <v>1639.0071582164533</v>
      </c>
      <c r="F299" s="6">
        <f>200</f>
        <v>200</v>
      </c>
      <c r="G299" s="6">
        <f t="shared" si="24"/>
        <v>18177.967167571012</v>
      </c>
    </row>
    <row r="300" spans="1:7" x14ac:dyDescent="0.25">
      <c r="A300" s="5">
        <v>290</v>
      </c>
      <c r="B300" s="2">
        <f t="shared" si="20"/>
        <v>18177.967167571012</v>
      </c>
      <c r="C300" s="6">
        <f t="shared" si="21"/>
        <v>1697.39</v>
      </c>
      <c r="D300" s="6">
        <f t="shared" si="22"/>
        <v>53.019070905415454</v>
      </c>
      <c r="E300" s="6">
        <f t="shared" si="23"/>
        <v>1644.3709290945847</v>
      </c>
      <c r="F300" s="6">
        <f>200</f>
        <v>200</v>
      </c>
      <c r="G300" s="6">
        <f t="shared" si="24"/>
        <v>16333.596238476428</v>
      </c>
    </row>
    <row r="301" spans="1:7" x14ac:dyDescent="0.25">
      <c r="A301" s="5">
        <v>291</v>
      </c>
      <c r="B301" s="2">
        <f t="shared" si="20"/>
        <v>16333.596238476428</v>
      </c>
      <c r="C301" s="6">
        <f t="shared" si="21"/>
        <v>1697.39</v>
      </c>
      <c r="D301" s="6">
        <f t="shared" si="22"/>
        <v>47.639655695556257</v>
      </c>
      <c r="E301" s="6">
        <f t="shared" si="23"/>
        <v>1649.7503443044438</v>
      </c>
      <c r="F301" s="6">
        <f>200</f>
        <v>200</v>
      </c>
      <c r="G301" s="6">
        <f t="shared" si="24"/>
        <v>14483.845894171984</v>
      </c>
    </row>
    <row r="302" spans="1:7" x14ac:dyDescent="0.25">
      <c r="A302" s="5">
        <v>292</v>
      </c>
      <c r="B302" s="2">
        <f t="shared" si="20"/>
        <v>14483.845894171984</v>
      </c>
      <c r="C302" s="6">
        <f t="shared" si="21"/>
        <v>1697.39</v>
      </c>
      <c r="D302" s="6">
        <f t="shared" si="22"/>
        <v>42.244550524668291</v>
      </c>
      <c r="E302" s="6">
        <f t="shared" si="23"/>
        <v>1655.1454494753318</v>
      </c>
      <c r="F302" s="6">
        <f>200</f>
        <v>200</v>
      </c>
      <c r="G302" s="6">
        <f t="shared" si="24"/>
        <v>12628.700444696651</v>
      </c>
    </row>
    <row r="303" spans="1:7" x14ac:dyDescent="0.25">
      <c r="A303" s="5">
        <v>293</v>
      </c>
      <c r="B303" s="2">
        <f t="shared" si="20"/>
        <v>12628.700444696651</v>
      </c>
      <c r="C303" s="6">
        <f t="shared" si="21"/>
        <v>1697.39</v>
      </c>
      <c r="D303" s="6">
        <f t="shared" si="22"/>
        <v>36.833709630365234</v>
      </c>
      <c r="E303" s="6">
        <f t="shared" si="23"/>
        <v>1660.5562903696348</v>
      </c>
      <c r="F303" s="6">
        <f>200</f>
        <v>200</v>
      </c>
      <c r="G303" s="6">
        <f t="shared" si="24"/>
        <v>10768.144154327016</v>
      </c>
    </row>
    <row r="304" spans="1:7" x14ac:dyDescent="0.25">
      <c r="A304" s="5">
        <v>294</v>
      </c>
      <c r="B304" s="2">
        <f t="shared" si="20"/>
        <v>10768.144154327016</v>
      </c>
      <c r="C304" s="6">
        <f t="shared" si="21"/>
        <v>1697.39</v>
      </c>
      <c r="D304" s="6">
        <f t="shared" si="22"/>
        <v>31.407087116787135</v>
      </c>
      <c r="E304" s="6">
        <f t="shared" si="23"/>
        <v>1665.982912883213</v>
      </c>
      <c r="F304" s="6">
        <f>200</f>
        <v>200</v>
      </c>
      <c r="G304" s="6">
        <f t="shared" si="24"/>
        <v>8902.1612414438023</v>
      </c>
    </row>
    <row r="305" spans="1:11" x14ac:dyDescent="0.25">
      <c r="A305" s="5">
        <v>295</v>
      </c>
      <c r="B305" s="2">
        <f t="shared" si="20"/>
        <v>8902.1612414438023</v>
      </c>
      <c r="C305" s="6">
        <f t="shared" si="21"/>
        <v>1697.39</v>
      </c>
      <c r="D305" s="6">
        <f t="shared" si="22"/>
        <v>25.964636954211091</v>
      </c>
      <c r="E305" s="6">
        <f t="shared" si="23"/>
        <v>1671.425363045789</v>
      </c>
      <c r="F305" s="6">
        <f>200</f>
        <v>200</v>
      </c>
      <c r="G305" s="6">
        <f t="shared" si="24"/>
        <v>7030.7358783980135</v>
      </c>
    </row>
    <row r="306" spans="1:11" x14ac:dyDescent="0.25">
      <c r="A306" s="5">
        <v>296</v>
      </c>
      <c r="B306" s="2">
        <f t="shared" si="20"/>
        <v>7030.7358783980135</v>
      </c>
      <c r="C306" s="6">
        <f t="shared" si="21"/>
        <v>1697.39</v>
      </c>
      <c r="D306" s="6">
        <f t="shared" si="22"/>
        <v>20.506312978660876</v>
      </c>
      <c r="E306" s="6">
        <f t="shared" si="23"/>
        <v>1676.8836870213393</v>
      </c>
      <c r="F306" s="6">
        <f>200</f>
        <v>200</v>
      </c>
      <c r="G306" s="6">
        <f t="shared" si="24"/>
        <v>5153.8521913766745</v>
      </c>
    </row>
    <row r="307" spans="1:11" x14ac:dyDescent="0.25">
      <c r="A307" s="5">
        <v>297</v>
      </c>
      <c r="B307" s="2">
        <f t="shared" si="20"/>
        <v>5153.8521913766745</v>
      </c>
      <c r="C307" s="6">
        <f t="shared" si="21"/>
        <v>1697.39</v>
      </c>
      <c r="D307" s="6">
        <f t="shared" si="22"/>
        <v>15.032068891515301</v>
      </c>
      <c r="E307" s="6">
        <f t="shared" si="23"/>
        <v>1682.3579311084848</v>
      </c>
      <c r="F307" s="6">
        <f>200</f>
        <v>200</v>
      </c>
      <c r="G307" s="6">
        <f t="shared" si="24"/>
        <v>3271.4942602681895</v>
      </c>
    </row>
    <row r="308" spans="1:11" x14ac:dyDescent="0.25">
      <c r="A308" s="5">
        <v>298</v>
      </c>
      <c r="B308" s="2">
        <f t="shared" si="20"/>
        <v>3271.4942602681895</v>
      </c>
      <c r="C308" s="6">
        <f t="shared" si="21"/>
        <v>1697.39</v>
      </c>
      <c r="D308" s="6">
        <f t="shared" si="22"/>
        <v>9.5418582591155534</v>
      </c>
      <c r="E308" s="6">
        <f t="shared" si="23"/>
        <v>1687.8481417408846</v>
      </c>
      <c r="F308" s="6">
        <f>200</f>
        <v>200</v>
      </c>
      <c r="G308" s="6">
        <f t="shared" si="24"/>
        <v>1383.6461185273049</v>
      </c>
    </row>
    <row r="309" spans="1:11" x14ac:dyDescent="0.25">
      <c r="A309" s="5">
        <v>299</v>
      </c>
      <c r="B309" s="2">
        <f t="shared" si="20"/>
        <v>1383.6461185273049</v>
      </c>
      <c r="C309" s="6">
        <v>1387.68</v>
      </c>
      <c r="D309" s="6">
        <f t="shared" si="22"/>
        <v>4.0356345123713062</v>
      </c>
      <c r="E309" s="6">
        <f t="shared" si="23"/>
        <v>1383.6443654876286</v>
      </c>
      <c r="F309" s="6">
        <v>0</v>
      </c>
      <c r="G309" s="6">
        <f t="shared" si="24"/>
        <v>1.7530396762595046E-3</v>
      </c>
      <c r="H309" s="11" t="s">
        <v>35</v>
      </c>
    </row>
    <row r="310" spans="1:11" x14ac:dyDescent="0.25">
      <c r="A310" s="5"/>
      <c r="B310" s="2"/>
      <c r="C310" s="6"/>
      <c r="D310" s="6"/>
      <c r="E310" s="6"/>
      <c r="F310" s="6"/>
      <c r="G310" s="6"/>
    </row>
    <row r="311" spans="1:11" x14ac:dyDescent="0.25">
      <c r="A311" s="3" t="s">
        <v>0</v>
      </c>
      <c r="B311" t="s">
        <v>1</v>
      </c>
    </row>
    <row r="312" spans="1:11" x14ac:dyDescent="0.25">
      <c r="B312" t="s">
        <v>31</v>
      </c>
      <c r="I312" s="12" t="s">
        <v>36</v>
      </c>
      <c r="J312" s="12"/>
      <c r="K312" s="12"/>
    </row>
    <row r="314" spans="1:11" x14ac:dyDescent="0.25">
      <c r="B314" s="2">
        <f>420000*10%</f>
        <v>42000</v>
      </c>
      <c r="C314" t="s">
        <v>2</v>
      </c>
    </row>
    <row r="315" spans="1:11" x14ac:dyDescent="0.25">
      <c r="B315" s="2">
        <f>420000-B314</f>
        <v>378000</v>
      </c>
      <c r="C315" t="s">
        <v>3</v>
      </c>
    </row>
    <row r="316" spans="1:11" x14ac:dyDescent="0.25">
      <c r="B316" s="1">
        <f>PMT(3.5%/12,30*12,-B315)</f>
        <v>1697.3889199173566</v>
      </c>
      <c r="C316" t="s">
        <v>4</v>
      </c>
      <c r="F316" t="s">
        <v>5</v>
      </c>
    </row>
    <row r="317" spans="1:11" x14ac:dyDescent="0.25">
      <c r="A317" s="5"/>
      <c r="B317" s="2"/>
      <c r="C317" s="6"/>
      <c r="D317" s="6"/>
      <c r="E317" s="6"/>
      <c r="F317" s="6"/>
      <c r="G317" s="6"/>
    </row>
    <row r="318" spans="1:11" x14ac:dyDescent="0.25">
      <c r="A318" s="5"/>
      <c r="B318" s="2" t="s">
        <v>13</v>
      </c>
      <c r="C318" s="6"/>
      <c r="D318" s="6"/>
      <c r="E318" s="6"/>
      <c r="F318" s="6"/>
      <c r="G318" s="6"/>
      <c r="I318" s="12" t="s">
        <v>36</v>
      </c>
      <c r="J318" s="12"/>
      <c r="K318" s="12"/>
    </row>
    <row r="319" spans="1:11" x14ac:dyDescent="0.25">
      <c r="A319" s="5"/>
      <c r="B319" s="2"/>
      <c r="C319" s="6"/>
      <c r="D319" s="6"/>
      <c r="E319" s="6"/>
      <c r="F319" s="6"/>
      <c r="G319" s="6"/>
    </row>
    <row r="320" spans="1:11" x14ac:dyDescent="0.25">
      <c r="A320" s="5"/>
      <c r="B320" s="7">
        <f>NPER(3.5%/12,1697.39+200,-378000)</f>
        <v>298.73107724827554</v>
      </c>
      <c r="C320" s="7" t="s">
        <v>14</v>
      </c>
      <c r="D320" s="6"/>
      <c r="E320" s="6"/>
      <c r="F320" s="6"/>
      <c r="G320" s="6"/>
    </row>
    <row r="321" spans="1:7" x14ac:dyDescent="0.25">
      <c r="A321" s="5"/>
      <c r="B321" s="13" t="s">
        <v>37</v>
      </c>
      <c r="C321" s="6"/>
      <c r="D321" s="6"/>
      <c r="E321" s="6"/>
      <c r="F321" s="6"/>
      <c r="G321" s="6"/>
    </row>
    <row r="322" spans="1:7" x14ac:dyDescent="0.25">
      <c r="A322" s="5"/>
      <c r="B322" s="7"/>
      <c r="C322" s="8"/>
      <c r="D322" s="8"/>
      <c r="E322" s="6"/>
      <c r="F322" s="6"/>
      <c r="G322" s="6"/>
    </row>
    <row r="323" spans="1:7" x14ac:dyDescent="0.25">
      <c r="A323" s="5"/>
      <c r="B323" s="7" t="s">
        <v>15</v>
      </c>
      <c r="C323" s="6"/>
      <c r="D323" s="6"/>
      <c r="E323" s="12" t="s">
        <v>36</v>
      </c>
      <c r="F323" s="12"/>
      <c r="G323" s="12"/>
    </row>
    <row r="324" spans="1:7" x14ac:dyDescent="0.25">
      <c r="A324" s="5"/>
      <c r="B324" s="2"/>
      <c r="C324" s="6"/>
      <c r="D324" s="6"/>
      <c r="E324" s="6"/>
      <c r="F324" s="6"/>
      <c r="G324" s="6"/>
    </row>
    <row r="325" spans="1:7" x14ac:dyDescent="0.25">
      <c r="A325" s="5"/>
      <c r="B325" s="2">
        <f>FV(3.5%/12,299,1697.39+200,-378000)</f>
        <v>-509.70824696030468</v>
      </c>
      <c r="C325" s="2" t="s">
        <v>16</v>
      </c>
      <c r="D325" s="6"/>
      <c r="E325" s="6"/>
      <c r="F325" s="6"/>
      <c r="G325" s="15" t="s">
        <v>18</v>
      </c>
    </row>
    <row r="326" spans="1:7" x14ac:dyDescent="0.25">
      <c r="A326" s="5"/>
      <c r="B326" s="14">
        <f>1697.39+200+B325</f>
        <v>1387.6817530396954</v>
      </c>
      <c r="C326" s="9" t="s">
        <v>17</v>
      </c>
      <c r="D326" s="6"/>
      <c r="E326" s="6"/>
      <c r="F326" s="6"/>
      <c r="G326" s="15" t="s">
        <v>19</v>
      </c>
    </row>
    <row r="327" spans="1:7" x14ac:dyDescent="0.25">
      <c r="A327" s="5"/>
      <c r="B327" s="2"/>
      <c r="C327" s="6"/>
      <c r="D327" s="6"/>
      <c r="E327" s="6"/>
      <c r="F327" s="6"/>
      <c r="G327" s="6"/>
    </row>
    <row r="328" spans="1:7" x14ac:dyDescent="0.25">
      <c r="A328" s="4" t="s">
        <v>0</v>
      </c>
      <c r="B328" s="2" t="s">
        <v>20</v>
      </c>
      <c r="C328" s="6"/>
      <c r="D328" s="6"/>
      <c r="E328" s="6"/>
      <c r="F328" s="6"/>
      <c r="G328" s="6"/>
    </row>
    <row r="329" spans="1:7" x14ac:dyDescent="0.25">
      <c r="A329" s="5"/>
      <c r="B329" s="2" t="s">
        <v>21</v>
      </c>
      <c r="C329" s="6"/>
      <c r="D329" s="6"/>
      <c r="E329" s="6"/>
      <c r="F329" s="6"/>
      <c r="G329" s="6"/>
    </row>
    <row r="330" spans="1:7" x14ac:dyDescent="0.25">
      <c r="A330" s="5"/>
      <c r="B330" s="2"/>
      <c r="C330" s="6"/>
      <c r="D330" s="6"/>
      <c r="E330" s="6"/>
      <c r="F330" s="6"/>
      <c r="G330" s="6"/>
    </row>
    <row r="331" spans="1:7" x14ac:dyDescent="0.25">
      <c r="A331" s="5"/>
      <c r="B331" s="2">
        <f>FV(5%/12,12,0,-1000)</f>
        <v>1051.1618978817335</v>
      </c>
      <c r="C331" s="2" t="s">
        <v>23</v>
      </c>
      <c r="D331" s="6"/>
      <c r="E331" s="6"/>
      <c r="F331" s="15" t="s">
        <v>38</v>
      </c>
      <c r="G331" s="6"/>
    </row>
    <row r="332" spans="1:7" x14ac:dyDescent="0.25">
      <c r="A332" s="5"/>
      <c r="B332" s="2">
        <f>FV(5.05%,1,0,-1000)</f>
        <v>1050.5</v>
      </c>
      <c r="C332" s="9" t="s">
        <v>22</v>
      </c>
      <c r="D332" s="6"/>
      <c r="E332" s="6"/>
      <c r="F332" s="6"/>
      <c r="G332" s="6"/>
    </row>
    <row r="333" spans="1:7" x14ac:dyDescent="0.25">
      <c r="A333" s="5"/>
      <c r="B333" s="2"/>
      <c r="C333" s="6"/>
      <c r="D333" s="6"/>
      <c r="E333" s="6"/>
      <c r="F333" s="6"/>
      <c r="G333" s="6"/>
    </row>
    <row r="334" spans="1:7" x14ac:dyDescent="0.25">
      <c r="A334" s="5"/>
      <c r="B334" s="2" t="s">
        <v>24</v>
      </c>
      <c r="C334" s="6"/>
      <c r="D334" s="6"/>
      <c r="E334" s="6"/>
      <c r="F334" s="6"/>
      <c r="G334" s="6"/>
    </row>
    <row r="335" spans="1:7" x14ac:dyDescent="0.25">
      <c r="A335" s="5"/>
      <c r="B335" s="2">
        <f>FV(5.05%,1,0,-1000)</f>
        <v>1050.5</v>
      </c>
      <c r="C335" s="9" t="s">
        <v>22</v>
      </c>
      <c r="D335" s="6"/>
      <c r="E335" s="6"/>
      <c r="F335" s="15" t="s">
        <v>39</v>
      </c>
      <c r="G335" s="6"/>
    </row>
    <row r="336" spans="1:7" x14ac:dyDescent="0.25">
      <c r="A336" s="5"/>
      <c r="B336" s="10">
        <f>RATE(12,0,1000,-B335)*12</f>
        <v>4.936751161706826E-2</v>
      </c>
      <c r="C336" s="9" t="s">
        <v>25</v>
      </c>
      <c r="D336" s="6"/>
      <c r="E336" s="6"/>
      <c r="F336" s="15" t="s">
        <v>40</v>
      </c>
      <c r="G336" s="6"/>
    </row>
    <row r="337" spans="1:8" x14ac:dyDescent="0.25">
      <c r="A337" s="5"/>
      <c r="B337" s="2"/>
      <c r="C337" s="6"/>
      <c r="D337" s="6"/>
      <c r="E337" s="6"/>
      <c r="F337" s="6"/>
      <c r="G337" s="6"/>
    </row>
    <row r="338" spans="1:8" x14ac:dyDescent="0.25">
      <c r="A338" s="5"/>
      <c r="B338" s="2" t="s">
        <v>26</v>
      </c>
      <c r="C338" s="6"/>
      <c r="D338" s="6"/>
      <c r="E338" s="6"/>
      <c r="F338" s="6"/>
      <c r="G338" s="6"/>
    </row>
    <row r="339" spans="1:8" x14ac:dyDescent="0.25">
      <c r="A339" s="5"/>
      <c r="B339" s="2">
        <f>FV(5%/12,12,0,-1000)</f>
        <v>1051.1618978817335</v>
      </c>
      <c r="C339" s="2" t="s">
        <v>23</v>
      </c>
      <c r="D339" s="6"/>
      <c r="E339" s="6"/>
      <c r="F339" s="15" t="s">
        <v>41</v>
      </c>
      <c r="G339" s="6"/>
    </row>
    <row r="340" spans="1:8" x14ac:dyDescent="0.25">
      <c r="A340" s="5"/>
      <c r="B340" s="10">
        <f>RATE(1,0,1000,-B339)*1</f>
        <v>5.1161897881733427E-2</v>
      </c>
      <c r="C340" s="9" t="s">
        <v>27</v>
      </c>
      <c r="D340" s="6"/>
      <c r="E340" s="6"/>
      <c r="F340" s="15" t="s">
        <v>42</v>
      </c>
      <c r="G340" s="6"/>
    </row>
    <row r="341" spans="1:8" x14ac:dyDescent="0.25">
      <c r="A341" s="5"/>
      <c r="B341" s="2"/>
      <c r="C341" s="6"/>
      <c r="D341" s="6"/>
      <c r="E341" s="6"/>
      <c r="F341" s="6"/>
      <c r="G341" s="6"/>
    </row>
    <row r="342" spans="1:8" x14ac:dyDescent="0.25">
      <c r="A342" s="5"/>
      <c r="B342" s="2" t="s">
        <v>28</v>
      </c>
      <c r="C342" s="6"/>
      <c r="D342" s="6"/>
      <c r="E342" s="6"/>
      <c r="F342" s="6"/>
      <c r="G342" s="6"/>
    </row>
    <row r="343" spans="1:8" x14ac:dyDescent="0.25">
      <c r="A343" s="5"/>
      <c r="B343" s="2">
        <f>FV(5%/12,12,0,-1000)</f>
        <v>1051.1618978817335</v>
      </c>
      <c r="C343" s="9" t="s">
        <v>23</v>
      </c>
      <c r="D343" s="6"/>
      <c r="E343" s="6"/>
      <c r="F343" s="15" t="s">
        <v>41</v>
      </c>
      <c r="G343" s="6"/>
    </row>
    <row r="344" spans="1:8" x14ac:dyDescent="0.25">
      <c r="A344" s="5"/>
      <c r="B344" s="10">
        <f>RATE(4,0,1000,-B343)*4</f>
        <v>5.0208622687998236E-2</v>
      </c>
      <c r="C344" s="9" t="s">
        <v>29</v>
      </c>
      <c r="D344" s="6"/>
      <c r="E344" s="6"/>
      <c r="F344" s="15" t="s">
        <v>43</v>
      </c>
      <c r="G344" s="6"/>
    </row>
    <row r="345" spans="1:8" x14ac:dyDescent="0.25">
      <c r="A345" s="5"/>
      <c r="B345" s="2"/>
      <c r="C345" s="6"/>
      <c r="D345" s="6"/>
      <c r="E345" s="6"/>
      <c r="F345" s="6"/>
      <c r="G345" s="6"/>
    </row>
    <row r="346" spans="1:8" x14ac:dyDescent="0.25">
      <c r="A346" s="5"/>
      <c r="B346" s="16" t="s">
        <v>44</v>
      </c>
      <c r="C346" s="16"/>
      <c r="D346" s="16"/>
      <c r="E346" s="16"/>
      <c r="F346" s="16"/>
      <c r="G346" s="16"/>
      <c r="H346" s="16"/>
    </row>
    <row r="347" spans="1:8" x14ac:dyDescent="0.25">
      <c r="A347" s="5"/>
      <c r="B347" s="2"/>
      <c r="C347" s="6"/>
      <c r="D347" s="6"/>
      <c r="E347" s="6"/>
      <c r="F347" s="6"/>
      <c r="G347" s="6"/>
    </row>
    <row r="348" spans="1:8" x14ac:dyDescent="0.25">
      <c r="A348" s="5"/>
      <c r="B348" s="2"/>
      <c r="C348" s="6"/>
      <c r="D348" s="6"/>
      <c r="E348" s="6"/>
      <c r="F348" s="6"/>
      <c r="G348" s="6"/>
    </row>
    <row r="349" spans="1:8" x14ac:dyDescent="0.25">
      <c r="A349" s="5"/>
      <c r="B349" s="2"/>
      <c r="C349" s="6"/>
      <c r="D349" s="6"/>
      <c r="E349" s="6"/>
      <c r="F349" s="6"/>
      <c r="G349" s="6"/>
    </row>
    <row r="350" spans="1:8" x14ac:dyDescent="0.25">
      <c r="A350" s="5"/>
      <c r="B350" s="2"/>
      <c r="C350" s="6"/>
      <c r="D350" s="6"/>
      <c r="E350" s="6"/>
      <c r="F350" s="6"/>
      <c r="G350" s="6"/>
    </row>
    <row r="351" spans="1:8" x14ac:dyDescent="0.25">
      <c r="A351" s="5"/>
      <c r="B351" s="2"/>
      <c r="C351" s="6"/>
      <c r="D351" s="6"/>
      <c r="E351" s="6"/>
      <c r="F351" s="6"/>
      <c r="G351" s="6"/>
    </row>
    <row r="352" spans="1:8" x14ac:dyDescent="0.25">
      <c r="A352" s="5"/>
      <c r="B352" s="2"/>
      <c r="C352" s="6"/>
      <c r="D352" s="6"/>
      <c r="E352" s="6"/>
      <c r="F352" s="6"/>
      <c r="G352" s="6"/>
    </row>
    <row r="353" spans="1:7" x14ac:dyDescent="0.25">
      <c r="A353" s="5"/>
      <c r="B353" s="2"/>
      <c r="C353" s="6"/>
      <c r="D353" s="6"/>
      <c r="E353" s="6"/>
      <c r="F353" s="6"/>
      <c r="G353" s="6"/>
    </row>
    <row r="354" spans="1:7" x14ac:dyDescent="0.25">
      <c r="A354" s="5"/>
      <c r="B354" s="2"/>
      <c r="C354" s="6"/>
      <c r="D354" s="6"/>
      <c r="E354" s="6"/>
      <c r="F354" s="6"/>
      <c r="G354" s="6"/>
    </row>
    <row r="355" spans="1:7" x14ac:dyDescent="0.25">
      <c r="A355" s="5"/>
      <c r="B355" s="2"/>
      <c r="C355" s="6"/>
      <c r="D355" s="6"/>
      <c r="E355" s="6"/>
      <c r="F355" s="6"/>
      <c r="G355" s="6"/>
    </row>
    <row r="356" spans="1:7" x14ac:dyDescent="0.25">
      <c r="A356" s="5"/>
      <c r="B356" s="2"/>
      <c r="C356" s="6"/>
      <c r="D356" s="6"/>
      <c r="E356" s="6"/>
      <c r="F356" s="6"/>
      <c r="G356" s="6"/>
    </row>
    <row r="357" spans="1:7" x14ac:dyDescent="0.25">
      <c r="A357" s="5"/>
      <c r="B357" s="2"/>
      <c r="C357" s="6"/>
      <c r="D357" s="6"/>
      <c r="E357" s="6"/>
      <c r="F357" s="6"/>
      <c r="G357" s="6"/>
    </row>
    <row r="358" spans="1:7" x14ac:dyDescent="0.25">
      <c r="A358" s="5"/>
      <c r="B358" s="2"/>
      <c r="C358" s="6"/>
      <c r="D358" s="6"/>
      <c r="E358" s="6"/>
      <c r="F358" s="6"/>
      <c r="G358" s="6"/>
    </row>
    <row r="359" spans="1:7" x14ac:dyDescent="0.25">
      <c r="A359" s="5"/>
      <c r="B359" s="2"/>
      <c r="C359" s="6"/>
      <c r="D359" s="6"/>
      <c r="E359" s="6"/>
      <c r="F359" s="6"/>
      <c r="G359" s="6"/>
    </row>
    <row r="360" spans="1:7" x14ac:dyDescent="0.25">
      <c r="A360" s="5"/>
      <c r="B360" s="2"/>
      <c r="C360" s="6"/>
      <c r="D360" s="6"/>
      <c r="E360" s="6"/>
      <c r="F360" s="6"/>
      <c r="G360" s="6"/>
    </row>
    <row r="361" spans="1:7" x14ac:dyDescent="0.25">
      <c r="A361" s="5"/>
      <c r="B361" s="2"/>
      <c r="C361" s="6"/>
      <c r="D361" s="6"/>
      <c r="E361" s="6"/>
      <c r="F361" s="6"/>
      <c r="G361" s="6"/>
    </row>
    <row r="362" spans="1:7" x14ac:dyDescent="0.25">
      <c r="A362" s="5"/>
      <c r="B362" s="2"/>
      <c r="C362" s="6"/>
      <c r="D362" s="6"/>
      <c r="E362" s="6"/>
      <c r="F362" s="6"/>
      <c r="G362" s="6"/>
    </row>
    <row r="363" spans="1:7" x14ac:dyDescent="0.25">
      <c r="A363" s="5"/>
      <c r="B363" s="2"/>
      <c r="C363" s="6"/>
      <c r="D363" s="6"/>
      <c r="E363" s="6"/>
      <c r="F363" s="6"/>
      <c r="G363" s="6"/>
    </row>
    <row r="364" spans="1:7" x14ac:dyDescent="0.25">
      <c r="A364" s="5"/>
      <c r="B364" s="2"/>
      <c r="C364" s="6"/>
      <c r="D364" s="6"/>
      <c r="E364" s="6"/>
      <c r="F364" s="6"/>
      <c r="G364" s="6"/>
    </row>
    <row r="365" spans="1:7" x14ac:dyDescent="0.25">
      <c r="A365" s="5"/>
      <c r="B365" s="2"/>
      <c r="C365" s="6"/>
      <c r="D365" s="6"/>
      <c r="E365" s="6"/>
      <c r="F365" s="6"/>
      <c r="G365" s="6"/>
    </row>
    <row r="366" spans="1:7" x14ac:dyDescent="0.25">
      <c r="A366" s="5"/>
      <c r="B366" s="2"/>
      <c r="C366" s="6"/>
      <c r="D366" s="6"/>
      <c r="E366" s="6"/>
      <c r="F366" s="6"/>
      <c r="G366" s="6"/>
    </row>
    <row r="367" spans="1:7" x14ac:dyDescent="0.25">
      <c r="A367" s="5"/>
      <c r="B367" s="2"/>
      <c r="C367" s="6"/>
      <c r="D367" s="6"/>
      <c r="E367" s="6"/>
      <c r="F367" s="6"/>
      <c r="G367" s="6"/>
    </row>
    <row r="368" spans="1:7" x14ac:dyDescent="0.25">
      <c r="A368" s="5"/>
      <c r="B368" s="2"/>
      <c r="C368" s="6"/>
      <c r="D368" s="6"/>
      <c r="E368" s="6"/>
      <c r="F368" s="6"/>
      <c r="G368" s="6"/>
    </row>
    <row r="369" spans="1:7" x14ac:dyDescent="0.25">
      <c r="A369" s="5"/>
      <c r="B369" s="2"/>
      <c r="C369" s="6"/>
      <c r="D369" s="6"/>
      <c r="E369" s="6"/>
      <c r="F369" s="6"/>
      <c r="G369" s="6"/>
    </row>
    <row r="370" spans="1:7" x14ac:dyDescent="0.25">
      <c r="A370" s="5"/>
      <c r="B370" s="2"/>
      <c r="C370" s="6"/>
      <c r="D370" s="6"/>
      <c r="E370" s="6"/>
      <c r="F370" s="6"/>
      <c r="G370" s="6"/>
    </row>
  </sheetData>
  <mergeCells count="5">
    <mergeCell ref="A1:F1"/>
    <mergeCell ref="I318:K318"/>
    <mergeCell ref="E323:G323"/>
    <mergeCell ref="I312:K312"/>
    <mergeCell ref="B346:H3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More Finance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2015-07-07T14:27:13Z</dcterms:created>
  <dcterms:modified xsi:type="dcterms:W3CDTF">2015-07-07T16:14:27Z</dcterms:modified>
</cp:coreProperties>
</file>