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0" yWindow="0" windowWidth="20880" windowHeight="146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1" l="1"/>
  <c r="E69" i="1"/>
  <c r="D70" i="1"/>
  <c r="E70" i="1"/>
  <c r="D71" i="1"/>
  <c r="E71" i="1"/>
  <c r="D72" i="1"/>
  <c r="E72" i="1"/>
  <c r="E73" i="1"/>
  <c r="E74" i="1"/>
  <c r="D73" i="1"/>
  <c r="D74" i="1"/>
  <c r="C73" i="1"/>
  <c r="C72" i="1"/>
  <c r="C70" i="1"/>
  <c r="C69" i="1"/>
  <c r="C71" i="1"/>
  <c r="C64" i="1"/>
  <c r="C63" i="1"/>
  <c r="C61" i="1"/>
  <c r="C60" i="1"/>
  <c r="D52" i="1"/>
  <c r="E52" i="1"/>
  <c r="E53" i="1"/>
  <c r="E54" i="1"/>
  <c r="F52" i="1"/>
  <c r="G52" i="1"/>
  <c r="D53" i="1"/>
  <c r="D54" i="1"/>
  <c r="F53" i="1"/>
  <c r="G53" i="1"/>
  <c r="F54" i="1"/>
  <c r="G54" i="1"/>
  <c r="D55" i="1"/>
  <c r="E55" i="1"/>
  <c r="E56" i="1"/>
  <c r="E57" i="1"/>
  <c r="F55" i="1"/>
  <c r="G55" i="1"/>
  <c r="D56" i="1"/>
  <c r="F56" i="1"/>
  <c r="G56" i="1"/>
  <c r="D57" i="1"/>
  <c r="F57" i="1"/>
  <c r="G57" i="1"/>
  <c r="C56" i="1"/>
  <c r="C55" i="1"/>
  <c r="C57" i="1"/>
  <c r="C53" i="1"/>
  <c r="C52" i="1"/>
  <c r="C54" i="1"/>
  <c r="D38" i="1"/>
  <c r="C38" i="1"/>
  <c r="D41" i="1"/>
  <c r="D37" i="1"/>
  <c r="D39" i="1"/>
  <c r="C37" i="1"/>
  <c r="C39" i="1"/>
  <c r="D42" i="1"/>
  <c r="D40" i="1"/>
  <c r="D29" i="1"/>
  <c r="C29" i="1"/>
  <c r="D28" i="1"/>
  <c r="C28" i="1"/>
  <c r="D13" i="1"/>
  <c r="E13" i="1"/>
  <c r="F13" i="1"/>
  <c r="G13" i="1"/>
  <c r="D14" i="1"/>
  <c r="E14" i="1"/>
  <c r="F14" i="1"/>
  <c r="G14" i="1"/>
  <c r="D15" i="1"/>
  <c r="E15" i="1"/>
  <c r="F15" i="1"/>
  <c r="G15" i="1"/>
  <c r="C14" i="1"/>
  <c r="C13" i="1"/>
  <c r="C15" i="1"/>
  <c r="C74" i="1"/>
  <c r="C65" i="1"/>
  <c r="C62" i="1"/>
  <c r="C30" i="1"/>
  <c r="D30" i="1"/>
</calcChain>
</file>

<file path=xl/sharedStrings.xml><?xml version="1.0" encoding="utf-8"?>
<sst xmlns="http://schemas.openxmlformats.org/spreadsheetml/2006/main" count="71" uniqueCount="38">
  <si>
    <t>2015-07-16: Quiz #3 Answer Key</t>
  </si>
  <si>
    <t>#1</t>
  </si>
  <si>
    <t>After some research we found that our demand price function is d(q) = -3q + 125 (dollars per item). In addition, our fixed costs are $70 and our variable costs are $7.15 per item.</t>
  </si>
  <si>
    <t>(a)</t>
  </si>
  <si>
    <t>Find both break even points. Round to 3 decimal places.</t>
  </si>
  <si>
    <t>(b)</t>
  </si>
  <si>
    <t>All we know is that R(30) = $50 and MR(30) = $2. Compute R(q) at the following quantities. Indicate if your answer is an approximation or exact.</t>
  </si>
  <si>
    <t xml:space="preserve">q = </t>
  </si>
  <si>
    <t>R =</t>
  </si>
  <si>
    <t>C =</t>
  </si>
  <si>
    <t>P =</t>
  </si>
  <si>
    <t>Revenue: R(q) = demand * quantity = (-3q+125)q</t>
  </si>
  <si>
    <t>Cost: C(q) = fixed costs + variable cost * quantity = 70 + 7.15q</t>
  </si>
  <si>
    <t>&lt;--- Initial guesses of q = 0 and 40</t>
  </si>
  <si>
    <t>&lt;--- Goal seek to be 0 by changing the quantity.</t>
  </si>
  <si>
    <t>There are break even points at q = 0.603 and q = 38.680</t>
  </si>
  <si>
    <t>(c )</t>
  </si>
  <si>
    <t>MP(25) = ????</t>
  </si>
  <si>
    <t xml:space="preserve">MR = </t>
  </si>
  <si>
    <t>MC =</t>
  </si>
  <si>
    <t xml:space="preserve">MP = </t>
  </si>
  <si>
    <t>(d)</t>
  </si>
  <si>
    <t>Are we making a profit or losing money when we sell a total of q = 25 items?</t>
  </si>
  <si>
    <t>We are making a profit of $1,001.25.</t>
  </si>
  <si>
    <t>[PROFIT]</t>
  </si>
  <si>
    <t>BONUS</t>
  </si>
  <si>
    <t>Maximize the profit function.</t>
  </si>
  <si>
    <t>&lt;--- Goal seek MP=0 by changing the quantity.</t>
  </si>
  <si>
    <t>The profit function is maximized when q =20. The max profit is $1,087.00.</t>
  </si>
  <si>
    <t>#2</t>
  </si>
  <si>
    <t xml:space="preserve">R(29) = R(30) -1*MR(30) = $50 - $2 = $48. </t>
  </si>
  <si>
    <t>Exact: Because MR(30) = R(30) - R(29).</t>
  </si>
  <si>
    <t>R(31) = R(30) +1*MR(30) = $50 + $2 = $52.</t>
  </si>
  <si>
    <t>Approximation.</t>
  </si>
  <si>
    <t>R(33) = R(30) +3*MR(30) = $50 + $6 = $56.</t>
  </si>
  <si>
    <t>&lt;--- The marginal profit at q = 25 is -$29.15.</t>
  </si>
  <si>
    <t>&lt;--- The profit at q = 25.</t>
  </si>
  <si>
    <t>However, the 25th item loses us money (MP(25) = -$29.15 &lt; $0), so we could be making MORE (if we just sold q = 24 items).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</si>
</sst>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4" fillId="0" borderId="0" xfId="0" applyFont="1"/>
    <xf numFmtId="0" fontId="0" fillId="0" borderId="0" xfId="0" applyFont="1" applyAlignment="1">
      <alignment horizontal="lef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strRef>
              <c:f>Sheet1!$B$15</c:f>
              <c:strCache>
                <c:ptCount val="1"/>
                <c:pt idx="0">
                  <c:v>P =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Sheet1!$C$12:$G$12</c:f>
              <c:numCache>
                <c:formatCode>General</c:formatCode>
                <c:ptCount val="5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</c:numCache>
            </c:numRef>
          </c:xVal>
          <c:yVal>
            <c:numRef>
              <c:f>Sheet1!$C$15:$G$15</c:f>
              <c:numCache>
                <c:formatCode>"$"#,##0.00</c:formatCode>
                <c:ptCount val="5"/>
                <c:pt idx="0">
                  <c:v>-70.0</c:v>
                </c:pt>
                <c:pt idx="1">
                  <c:v>808.5</c:v>
                </c:pt>
                <c:pt idx="2">
                  <c:v>1087.0</c:v>
                </c:pt>
                <c:pt idx="3">
                  <c:v>765.5</c:v>
                </c:pt>
                <c:pt idx="4">
                  <c:v>-156.0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6191784"/>
        <c:axId val="2126197608"/>
      </c:scatterChart>
      <c:valAx>
        <c:axId val="2126191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197608"/>
        <c:crosses val="autoZero"/>
        <c:crossBetween val="midCat"/>
      </c:valAx>
      <c:valAx>
        <c:axId val="2126197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6191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107950</xdr:colOff>
      <xdr:row>15</xdr:row>
      <xdr:rowOff>107949</xdr:rowOff>
    </xdr:from>
    <xdr:to>
      <xdr:col>6</xdr:col>
      <xdr:colOff>412750</xdr:colOff>
      <xdr:row>25</xdr:row>
      <xdr:rowOff>53974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abSelected="1" workbookViewId="0">
      <selection sqref="A1:F1"/>
    </sheetView>
  </sheetViews>
  <sheetFormatPr baseColWidth="10" defaultColWidth="8.83203125" defaultRowHeight="14" x14ac:dyDescent="0"/>
  <cols>
    <col min="1" max="1" width="8.83203125" style="3"/>
  </cols>
  <sheetData>
    <row r="1" spans="1:8" ht="23">
      <c r="A1" s="11" t="s">
        <v>0</v>
      </c>
      <c r="B1" s="11"/>
      <c r="C1" s="11"/>
      <c r="D1" s="11"/>
      <c r="E1" s="11"/>
      <c r="F1" s="11"/>
    </row>
    <row r="3" spans="1:8" ht="15" customHeight="1">
      <c r="A3" s="3" t="s">
        <v>1</v>
      </c>
      <c r="B3" s="12" t="s">
        <v>2</v>
      </c>
      <c r="C3" s="12"/>
      <c r="D3" s="12"/>
      <c r="E3" s="12"/>
      <c r="F3" s="12"/>
      <c r="G3" s="12"/>
      <c r="H3" s="2"/>
    </row>
    <row r="4" spans="1:8">
      <c r="B4" s="12"/>
      <c r="C4" s="12"/>
      <c r="D4" s="12"/>
      <c r="E4" s="12"/>
      <c r="F4" s="12"/>
      <c r="G4" s="12"/>
      <c r="H4" s="2"/>
    </row>
    <row r="5" spans="1:8">
      <c r="B5" s="12"/>
      <c r="C5" s="12"/>
      <c r="D5" s="12"/>
      <c r="E5" s="12"/>
      <c r="F5" s="12"/>
      <c r="G5" s="12"/>
      <c r="H5" s="2"/>
    </row>
    <row r="7" spans="1:8">
      <c r="A7" s="3" t="s">
        <v>3</v>
      </c>
      <c r="B7" t="s">
        <v>11</v>
      </c>
    </row>
    <row r="8" spans="1:8">
      <c r="B8" t="s">
        <v>12</v>
      </c>
    </row>
    <row r="10" spans="1:8">
      <c r="A10" s="3" t="s">
        <v>5</v>
      </c>
      <c r="B10" t="s">
        <v>4</v>
      </c>
    </row>
    <row r="12" spans="1:8">
      <c r="B12" s="4" t="s">
        <v>7</v>
      </c>
      <c r="C12" s="1">
        <v>0</v>
      </c>
      <c r="D12" s="1">
        <v>10</v>
      </c>
      <c r="E12" s="1">
        <v>20</v>
      </c>
      <c r="F12" s="1">
        <v>30</v>
      </c>
      <c r="G12" s="1">
        <v>40</v>
      </c>
    </row>
    <row r="13" spans="1:8">
      <c r="B13" s="4" t="s">
        <v>8</v>
      </c>
      <c r="C13" s="6">
        <f>(-3*C12+125)*C12</f>
        <v>0</v>
      </c>
      <c r="D13" s="6">
        <f t="shared" ref="D13:G13" si="0">(-3*D12+125)*D12</f>
        <v>950</v>
      </c>
      <c r="E13" s="6">
        <f t="shared" si="0"/>
        <v>1300</v>
      </c>
      <c r="F13" s="6">
        <f t="shared" si="0"/>
        <v>1050</v>
      </c>
      <c r="G13" s="6">
        <f t="shared" si="0"/>
        <v>200</v>
      </c>
    </row>
    <row r="14" spans="1:8">
      <c r="B14" s="4" t="s">
        <v>9</v>
      </c>
      <c r="C14" s="6">
        <f>70+7.15*C12</f>
        <v>70</v>
      </c>
      <c r="D14" s="6">
        <f t="shared" ref="D14:G14" si="1">70+7.15*D12</f>
        <v>141.5</v>
      </c>
      <c r="E14" s="6">
        <f t="shared" si="1"/>
        <v>213</v>
      </c>
      <c r="F14" s="6">
        <f t="shared" si="1"/>
        <v>284.5</v>
      </c>
      <c r="G14" s="6">
        <f t="shared" si="1"/>
        <v>356</v>
      </c>
    </row>
    <row r="15" spans="1:8">
      <c r="B15" s="4" t="s">
        <v>10</v>
      </c>
      <c r="C15" s="6">
        <f>C13-C14</f>
        <v>-70</v>
      </c>
      <c r="D15" s="6">
        <f t="shared" ref="D15:G15" si="2">D13-D14</f>
        <v>808.5</v>
      </c>
      <c r="E15" s="6">
        <f t="shared" si="2"/>
        <v>1087</v>
      </c>
      <c r="F15" s="6">
        <f t="shared" si="2"/>
        <v>765.5</v>
      </c>
      <c r="G15" s="6">
        <f t="shared" si="2"/>
        <v>-156</v>
      </c>
    </row>
    <row r="27" spans="2:5">
      <c r="B27" s="4" t="s">
        <v>7</v>
      </c>
      <c r="C27" s="1">
        <v>0.60323878469741932</v>
      </c>
      <c r="D27" s="1">
        <v>38.680095106865238</v>
      </c>
      <c r="E27" s="7" t="s">
        <v>13</v>
      </c>
    </row>
    <row r="28" spans="2:5">
      <c r="B28" s="4" t="s">
        <v>8</v>
      </c>
      <c r="C28" s="6">
        <f>(-3*C27+125)*C27</f>
        <v>74.313156993087759</v>
      </c>
      <c r="D28" s="6">
        <f t="shared" ref="D28" si="3">(-3*D27+125)*D27</f>
        <v>346.56261592973436</v>
      </c>
    </row>
    <row r="29" spans="2:5">
      <c r="B29" s="4" t="s">
        <v>9</v>
      </c>
      <c r="C29" s="6">
        <f>70+7.15*C27</f>
        <v>74.313157310586547</v>
      </c>
      <c r="D29" s="6">
        <f t="shared" ref="D29" si="4">70+7.15*D27</f>
        <v>346.56268001408648</v>
      </c>
    </row>
    <row r="30" spans="2:5">
      <c r="B30" s="4" t="s">
        <v>10</v>
      </c>
      <c r="C30" s="6">
        <f>C28-C29</f>
        <v>-3.1749878814935073E-7</v>
      </c>
      <c r="D30" s="6">
        <f t="shared" ref="D30" si="5">D28-D29</f>
        <v>-6.408435211824326E-5</v>
      </c>
      <c r="E30" s="7" t="s">
        <v>14</v>
      </c>
    </row>
    <row r="32" spans="2:5">
      <c r="B32" s="8" t="s">
        <v>15</v>
      </c>
    </row>
    <row r="34" spans="1:6">
      <c r="A34" s="3" t="s">
        <v>16</v>
      </c>
      <c r="B34" t="s">
        <v>17</v>
      </c>
    </row>
    <row r="36" spans="1:6">
      <c r="B36" s="4" t="s">
        <v>7</v>
      </c>
      <c r="C36" s="1">
        <v>24</v>
      </c>
      <c r="D36" s="1">
        <v>25</v>
      </c>
    </row>
    <row r="37" spans="1:6">
      <c r="B37" s="4" t="s">
        <v>8</v>
      </c>
      <c r="C37" s="6">
        <f>(-3*C36+125)*C36</f>
        <v>1272</v>
      </c>
      <c r="D37" s="6">
        <f t="shared" ref="D37" si="6">(-3*D36+125)*D36</f>
        <v>1250</v>
      </c>
    </row>
    <row r="38" spans="1:6">
      <c r="B38" s="4" t="s">
        <v>9</v>
      </c>
      <c r="C38" s="6">
        <f>70+7.15*C36</f>
        <v>241.60000000000002</v>
      </c>
      <c r="D38" s="6">
        <f t="shared" ref="D38" si="7">70+7.15*D36</f>
        <v>248.75</v>
      </c>
    </row>
    <row r="39" spans="1:6">
      <c r="B39" s="4" t="s">
        <v>10</v>
      </c>
      <c r="C39" s="6">
        <f>C37-C38</f>
        <v>1030.4000000000001</v>
      </c>
      <c r="D39" s="6">
        <f t="shared" ref="D39" si="8">D37-D38</f>
        <v>1001.25</v>
      </c>
      <c r="E39" s="7" t="s">
        <v>36</v>
      </c>
    </row>
    <row r="40" spans="1:6">
      <c r="B40" s="4" t="s">
        <v>18</v>
      </c>
      <c r="D40" s="5">
        <f>D37-C37</f>
        <v>-22</v>
      </c>
    </row>
    <row r="41" spans="1:6">
      <c r="B41" s="4" t="s">
        <v>19</v>
      </c>
      <c r="D41" s="5">
        <f t="shared" ref="D41:D42" si="9">D38-C38</f>
        <v>7.1499999999999773</v>
      </c>
    </row>
    <row r="42" spans="1:6">
      <c r="B42" s="4" t="s">
        <v>20</v>
      </c>
      <c r="D42" s="5">
        <f t="shared" si="9"/>
        <v>-29.150000000000091</v>
      </c>
      <c r="E42" s="7" t="s">
        <v>35</v>
      </c>
    </row>
    <row r="44" spans="1:6">
      <c r="A44" s="3" t="s">
        <v>21</v>
      </c>
      <c r="B44" s="8" t="s">
        <v>22</v>
      </c>
    </row>
    <row r="46" spans="1:6">
      <c r="B46" t="s">
        <v>23</v>
      </c>
      <c r="F46" t="s">
        <v>24</v>
      </c>
    </row>
    <row r="47" spans="1:6">
      <c r="B47" t="s">
        <v>37</v>
      </c>
    </row>
    <row r="49" spans="1:7">
      <c r="A49" s="3" t="s">
        <v>25</v>
      </c>
      <c r="B49" t="s">
        <v>26</v>
      </c>
    </row>
    <row r="51" spans="1:7">
      <c r="B51" s="4" t="s">
        <v>7</v>
      </c>
      <c r="C51" s="1">
        <v>0</v>
      </c>
      <c r="D51" s="1">
        <v>10</v>
      </c>
      <c r="E51" s="1">
        <v>20</v>
      </c>
      <c r="F51" s="1">
        <v>30</v>
      </c>
      <c r="G51" s="1">
        <v>40</v>
      </c>
    </row>
    <row r="52" spans="1:7">
      <c r="B52" s="4" t="s">
        <v>8</v>
      </c>
      <c r="C52" s="6">
        <f>(-3*C51+125)*C51</f>
        <v>0</v>
      </c>
      <c r="D52" s="6">
        <f t="shared" ref="D52:G52" si="10">(-3*D51+125)*D51</f>
        <v>950</v>
      </c>
      <c r="E52" s="6">
        <f t="shared" si="10"/>
        <v>1300</v>
      </c>
      <c r="F52" s="6">
        <f t="shared" si="10"/>
        <v>1050</v>
      </c>
      <c r="G52" s="6">
        <f t="shared" si="10"/>
        <v>200</v>
      </c>
    </row>
    <row r="53" spans="1:7">
      <c r="B53" s="4" t="s">
        <v>9</v>
      </c>
      <c r="C53" s="6">
        <f>70+7.15*C51</f>
        <v>70</v>
      </c>
      <c r="D53" s="6">
        <f t="shared" ref="D53:G53" si="11">70+7.15*D51</f>
        <v>141.5</v>
      </c>
      <c r="E53" s="6">
        <f t="shared" si="11"/>
        <v>213</v>
      </c>
      <c r="F53" s="6">
        <f t="shared" si="11"/>
        <v>284.5</v>
      </c>
      <c r="G53" s="6">
        <f t="shared" si="11"/>
        <v>356</v>
      </c>
    </row>
    <row r="54" spans="1:7">
      <c r="B54" s="4" t="s">
        <v>10</v>
      </c>
      <c r="C54" s="6">
        <f>C52-C53</f>
        <v>-70</v>
      </c>
      <c r="D54" s="6">
        <f t="shared" ref="D54:G54" si="12">D52-D53</f>
        <v>808.5</v>
      </c>
      <c r="E54" s="6">
        <f t="shared" si="12"/>
        <v>1087</v>
      </c>
      <c r="F54" s="6">
        <f t="shared" si="12"/>
        <v>765.5</v>
      </c>
      <c r="G54" s="6">
        <f t="shared" si="12"/>
        <v>-156</v>
      </c>
    </row>
    <row r="55" spans="1:7">
      <c r="B55" s="4" t="s">
        <v>18</v>
      </c>
      <c r="C55" s="6">
        <f>(-3*C51+125)*C51 - (-3*(C51-1)+125)*(C51-1)</f>
        <v>128</v>
      </c>
      <c r="D55" s="6">
        <f t="shared" ref="D55:G55" si="13">(-3*D51+125)*D51 - (-3*(D51-1)+125)*(D51-1)</f>
        <v>68</v>
      </c>
      <c r="E55" s="6">
        <f t="shared" si="13"/>
        <v>8</v>
      </c>
      <c r="F55" s="6">
        <f t="shared" si="13"/>
        <v>-52</v>
      </c>
      <c r="G55" s="6">
        <f t="shared" si="13"/>
        <v>-112</v>
      </c>
    </row>
    <row r="56" spans="1:7">
      <c r="B56" s="4" t="s">
        <v>19</v>
      </c>
      <c r="C56" s="6">
        <f>(70+7.15*C51) - (70+7.15*(C51-1))</f>
        <v>7.1499999999999986</v>
      </c>
      <c r="D56" s="6">
        <f t="shared" ref="D56:G56" si="14">(70+7.15*D51) - (70+7.15*(D51-1))</f>
        <v>7.1499999999999773</v>
      </c>
      <c r="E56" s="6">
        <f t="shared" si="14"/>
        <v>7.1500000000000057</v>
      </c>
      <c r="F56" s="6">
        <f t="shared" si="14"/>
        <v>7.1499999999999773</v>
      </c>
      <c r="G56" s="6">
        <f t="shared" si="14"/>
        <v>7.1499999999999773</v>
      </c>
    </row>
    <row r="57" spans="1:7">
      <c r="B57" s="4" t="s">
        <v>20</v>
      </c>
      <c r="C57" s="6">
        <f>C55-C56</f>
        <v>120.85</v>
      </c>
      <c r="D57" s="6">
        <f t="shared" ref="D57:G57" si="15">D55-D56</f>
        <v>60.850000000000023</v>
      </c>
      <c r="E57" s="6">
        <f t="shared" si="15"/>
        <v>0.84999999999999432</v>
      </c>
      <c r="F57" s="6">
        <f t="shared" si="15"/>
        <v>-59.149999999999977</v>
      </c>
      <c r="G57" s="6">
        <f t="shared" si="15"/>
        <v>-119.14999999999998</v>
      </c>
    </row>
    <row r="59" spans="1:7">
      <c r="B59" s="4" t="s">
        <v>7</v>
      </c>
      <c r="C59" s="1">
        <v>20.141666666666673</v>
      </c>
    </row>
    <row r="60" spans="1:7">
      <c r="B60" s="4" t="s">
        <v>8</v>
      </c>
      <c r="C60" s="6">
        <f>(-3*C59+125)*C59</f>
        <v>1300.6481250000002</v>
      </c>
    </row>
    <row r="61" spans="1:7">
      <c r="B61" s="4" t="s">
        <v>9</v>
      </c>
      <c r="C61" s="6">
        <f>70+7.15*C59</f>
        <v>214.01291666666671</v>
      </c>
    </row>
    <row r="62" spans="1:7">
      <c r="B62" s="4" t="s">
        <v>10</v>
      </c>
      <c r="C62" s="6">
        <f>C60-C61</f>
        <v>1086.6352083333334</v>
      </c>
    </row>
    <row r="63" spans="1:7">
      <c r="B63" s="4" t="s">
        <v>18</v>
      </c>
      <c r="C63" s="6">
        <f>(-3*C59+125)*C59 - (-3*(C59-1)+125)*(C59-1)</f>
        <v>7.1499999999998636</v>
      </c>
    </row>
    <row r="64" spans="1:7">
      <c r="B64" s="4" t="s">
        <v>19</v>
      </c>
      <c r="C64" s="6">
        <f>(70+7.15*C59) - (70+7.15*(C59-1))</f>
        <v>7.1500000000000057</v>
      </c>
    </row>
    <row r="65" spans="1:7">
      <c r="B65" s="4" t="s">
        <v>20</v>
      </c>
      <c r="C65" s="6">
        <f>C63-C64</f>
        <v>-1.4210854715202004E-13</v>
      </c>
      <c r="D65" s="7" t="s">
        <v>27</v>
      </c>
    </row>
    <row r="68" spans="1:7">
      <c r="B68" s="4" t="s">
        <v>7</v>
      </c>
      <c r="C68" s="1">
        <v>19</v>
      </c>
      <c r="D68" s="10">
        <v>20</v>
      </c>
      <c r="E68" s="1">
        <v>21</v>
      </c>
    </row>
    <row r="69" spans="1:7">
      <c r="B69" s="4" t="s">
        <v>8</v>
      </c>
      <c r="C69" s="6">
        <f>(-3*C68+125)*C68</f>
        <v>1292</v>
      </c>
      <c r="D69" s="6">
        <f t="shared" ref="D69:E69" si="16">(-3*D68+125)*D68</f>
        <v>1300</v>
      </c>
      <c r="E69" s="6">
        <f t="shared" si="16"/>
        <v>1302</v>
      </c>
    </row>
    <row r="70" spans="1:7">
      <c r="B70" s="4" t="s">
        <v>9</v>
      </c>
      <c r="C70" s="6">
        <f>70+7.15*C68</f>
        <v>205.85</v>
      </c>
      <c r="D70" s="6">
        <f t="shared" ref="D70:E70" si="17">70+7.15*D68</f>
        <v>213</v>
      </c>
      <c r="E70" s="6">
        <f t="shared" si="17"/>
        <v>220.15</v>
      </c>
    </row>
    <row r="71" spans="1:7">
      <c r="B71" s="4" t="s">
        <v>10</v>
      </c>
      <c r="C71" s="6">
        <f>C69-C70</f>
        <v>1086.1500000000001</v>
      </c>
      <c r="D71" s="9">
        <f t="shared" ref="D71:E71" si="18">D69-D70</f>
        <v>1087</v>
      </c>
      <c r="E71" s="6">
        <f t="shared" si="18"/>
        <v>1081.8499999999999</v>
      </c>
    </row>
    <row r="72" spans="1:7">
      <c r="B72" s="4" t="s">
        <v>18</v>
      </c>
      <c r="C72" s="6">
        <f>(-3*C68+125)*C68 - (-3*(C68-1)+125)*(C68-1)</f>
        <v>14</v>
      </c>
      <c r="D72" s="6">
        <f t="shared" ref="D72:E72" si="19">(-3*D68+125)*D68 - (-3*(D68-1)+125)*(D68-1)</f>
        <v>8</v>
      </c>
      <c r="E72" s="6">
        <f t="shared" si="19"/>
        <v>2</v>
      </c>
    </row>
    <row r="73" spans="1:7">
      <c r="B73" s="4" t="s">
        <v>19</v>
      </c>
      <c r="C73" s="6">
        <f>(70+7.15*C68) - (70+7.15*(C68-1))</f>
        <v>7.1499999999999773</v>
      </c>
      <c r="D73" s="6">
        <f t="shared" ref="D73:E73" si="20">(70+7.15*D68) - (70+7.15*(D68-1))</f>
        <v>7.1500000000000057</v>
      </c>
      <c r="E73" s="6">
        <f t="shared" si="20"/>
        <v>7.1500000000000057</v>
      </c>
    </row>
    <row r="74" spans="1:7">
      <c r="B74" s="4" t="s">
        <v>20</v>
      </c>
      <c r="C74" s="6">
        <f>C72-C73</f>
        <v>6.8500000000000227</v>
      </c>
      <c r="D74" s="6">
        <f t="shared" ref="D74:E74" si="21">D72-D73</f>
        <v>0.84999999999999432</v>
      </c>
      <c r="E74" s="6">
        <f t="shared" si="21"/>
        <v>-5.1500000000000057</v>
      </c>
    </row>
    <row r="76" spans="1:7">
      <c r="B76" s="8" t="s">
        <v>28</v>
      </c>
    </row>
    <row r="79" spans="1:7">
      <c r="A79" s="3" t="s">
        <v>29</v>
      </c>
      <c r="B79" s="12" t="s">
        <v>6</v>
      </c>
      <c r="C79" s="12"/>
      <c r="D79" s="12"/>
      <c r="E79" s="12"/>
      <c r="F79" s="12"/>
      <c r="G79" s="12"/>
    </row>
    <row r="80" spans="1:7">
      <c r="B80" s="12"/>
      <c r="C80" s="12"/>
      <c r="D80" s="12"/>
      <c r="E80" s="12"/>
      <c r="F80" s="12"/>
      <c r="G80" s="12"/>
    </row>
    <row r="81" spans="1:7">
      <c r="B81" s="12"/>
      <c r="C81" s="12"/>
      <c r="D81" s="12"/>
      <c r="E81" s="12"/>
      <c r="F81" s="12"/>
      <c r="G81" s="12"/>
    </row>
    <row r="83" spans="1:7">
      <c r="A83" s="3" t="s">
        <v>3</v>
      </c>
      <c r="B83" t="s">
        <v>30</v>
      </c>
      <c r="F83" t="s">
        <v>31</v>
      </c>
    </row>
    <row r="85" spans="1:7">
      <c r="A85" s="3" t="s">
        <v>5</v>
      </c>
      <c r="B85" t="s">
        <v>32</v>
      </c>
      <c r="F85" t="s">
        <v>33</v>
      </c>
    </row>
    <row r="87" spans="1:7">
      <c r="A87" s="3" t="s">
        <v>16</v>
      </c>
      <c r="B87" t="s">
        <v>34</v>
      </c>
      <c r="F87" t="s">
        <v>33</v>
      </c>
    </row>
  </sheetData>
  <mergeCells count="3">
    <mergeCell ref="A1:F1"/>
    <mergeCell ref="B3:G5"/>
    <mergeCell ref="B79:G81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Appalachian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AppState User</dc:creator>
  <cp:lastModifiedBy>Name</cp:lastModifiedBy>
  <dcterms:created xsi:type="dcterms:W3CDTF">2015-07-16T14:35:17Z</dcterms:created>
  <dcterms:modified xsi:type="dcterms:W3CDTF">2015-07-16T19:25:53Z</dcterms:modified>
</cp:coreProperties>
</file>