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7F10S11\Desktop\"/>
    </mc:Choice>
  </mc:AlternateContent>
  <bookViews>
    <workbookView xWindow="0" yWindow="0" windowWidth="12000" windowHeight="5235"/>
  </bookViews>
  <sheets>
    <sheet name="Bob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81" i="1"/>
  <c r="C82" i="1"/>
  <c r="C83" i="1"/>
  <c r="C79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D62" i="1"/>
  <c r="C62" i="1"/>
  <c r="D46" i="1"/>
  <c r="E46" i="1"/>
  <c r="F46" i="1"/>
  <c r="G46" i="1"/>
  <c r="H46" i="1"/>
  <c r="I46" i="1"/>
  <c r="J46" i="1"/>
  <c r="C46" i="1"/>
  <c r="D42" i="1"/>
  <c r="E42" i="1"/>
  <c r="E43" i="1" s="1"/>
  <c r="C42" i="1"/>
  <c r="C43" i="1" s="1"/>
  <c r="D43" i="1"/>
  <c r="I32" i="1"/>
  <c r="I31" i="1"/>
  <c r="H29" i="1"/>
  <c r="L29" i="1"/>
  <c r="D33" i="1"/>
  <c r="E33" i="1"/>
  <c r="F33" i="1"/>
  <c r="C33" i="1"/>
  <c r="G24" i="1"/>
  <c r="F24" i="1"/>
  <c r="E25" i="1"/>
  <c r="C25" i="1"/>
  <c r="B25" i="1"/>
  <c r="E24" i="1"/>
  <c r="C24" i="1"/>
  <c r="B24" i="1"/>
</calcChain>
</file>

<file path=xl/sharedStrings.xml><?xml version="1.0" encoding="utf-8"?>
<sst xmlns="http://schemas.openxmlformats.org/spreadsheetml/2006/main" count="57" uniqueCount="35">
  <si>
    <t>Hello</t>
  </si>
  <si>
    <t>a</t>
  </si>
  <si>
    <t>b</t>
  </si>
  <si>
    <t>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</si>
  <si>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</si>
  <si>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</si>
  <si>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</si>
  <si>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</si>
  <si>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</si>
  <si>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</si>
  <si>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</si>
  <si>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</si>
  <si>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</si>
  <si>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</si>
  <si>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</si>
  <si>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Cell References</t>
  </si>
  <si>
    <t>E17</t>
  </si>
  <si>
    <t>Bob</t>
  </si>
  <si>
    <t>Interest Rate:</t>
  </si>
  <si>
    <t>Amount Borrowed</t>
  </si>
  <si>
    <t>Owed</t>
  </si>
  <si>
    <t>Indicated tip</t>
  </si>
  <si>
    <t>Number of people</t>
  </si>
  <si>
    <t>Initial Bill</t>
  </si>
  <si>
    <t>Tip</t>
  </si>
  <si>
    <t>Total Bill</t>
  </si>
  <si>
    <t xml:space="preserve"> =IF(F40&gt;=8,F41*MAX(20%,F39),F41*F39)</t>
  </si>
  <si>
    <t xml:space="preserve">x = </t>
  </si>
  <si>
    <t xml:space="preserve">sqrt(x) = </t>
  </si>
  <si>
    <t>x=</t>
  </si>
  <si>
    <t>sqrt(x)=</t>
  </si>
  <si>
    <t>Double ended graph…</t>
  </si>
  <si>
    <t>month</t>
  </si>
  <si>
    <t>customers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</si>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</sst>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&quot;$&quot;#,##0.0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9" fontId="0" fillId="0" borderId="0" xfId="0" applyNumberFormat="1"/>
    <xf numFmtId="179" fontId="0" fillId="0" borderId="0" xfId="0" applyNumberFormat="1"/>
    <xf numFmtId="0" fontId="0" fillId="0" borderId="0" xfId="0" applyAlignment="1">
      <alignment horizontal="center"/>
    </xf>
    <xf numFmtId="17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Bob!$B$46</c:f>
              <c:strCache>
                <c:ptCount val="1"/>
                <c:pt idx="0">
                  <c:v>sqrt(x) =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Bob!$C$45:$J$45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Bob!$C$46:$J$46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  <c:pt idx="5">
                  <c:v>2.2360679774997898</c:v>
                </c:pt>
                <c:pt idx="6">
                  <c:v>2.4494897427831779</c:v>
                </c:pt>
                <c:pt idx="7">
                  <c:v>2.6457513110645907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296928"/>
        <c:axId val="308295360"/>
      </c:scatterChart>
      <c:valAx>
        <c:axId val="30829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295360"/>
        <c:crosses val="autoZero"/>
        <c:crossBetween val="midCat"/>
      </c:valAx>
      <c:valAx>
        <c:axId val="3082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29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Bob!$B$62</c:f>
              <c:strCache>
                <c:ptCount val="1"/>
                <c:pt idx="0">
                  <c:v>sqrt(x) =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Bob!$C$61:$AE$61</c:f>
              <c:numCache>
                <c:formatCode>General</c:formatCode>
                <c:ptCount val="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1.75</c:v>
                </c:pt>
                <c:pt idx="17">
                  <c:v>2</c:v>
                </c:pt>
                <c:pt idx="18">
                  <c:v>2.25</c:v>
                </c:pt>
                <c:pt idx="19">
                  <c:v>2.5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</c:numCache>
            </c:numRef>
          </c:xVal>
          <c:yVal>
            <c:numRef>
              <c:f>Bob!$C$62:$AE$62</c:f>
              <c:numCache>
                <c:formatCode>General</c:formatCode>
                <c:ptCount val="29"/>
                <c:pt idx="0">
                  <c:v>0</c:v>
                </c:pt>
                <c:pt idx="1">
                  <c:v>0.31622776601683794</c:v>
                </c:pt>
                <c:pt idx="2">
                  <c:v>0.44721359549995793</c:v>
                </c:pt>
                <c:pt idx="3">
                  <c:v>0.54772255750516607</c:v>
                </c:pt>
                <c:pt idx="4">
                  <c:v>0.63245553203367588</c:v>
                </c:pt>
                <c:pt idx="5">
                  <c:v>0.70710678118654757</c:v>
                </c:pt>
                <c:pt idx="6">
                  <c:v>0.7745966692414834</c:v>
                </c:pt>
                <c:pt idx="7">
                  <c:v>0.83666002653407556</c:v>
                </c:pt>
                <c:pt idx="8">
                  <c:v>0.89442719099991586</c:v>
                </c:pt>
                <c:pt idx="9">
                  <c:v>0.94868329805051377</c:v>
                </c:pt>
                <c:pt idx="10">
                  <c:v>1</c:v>
                </c:pt>
                <c:pt idx="11">
                  <c:v>1.0488088481701516</c:v>
                </c:pt>
                <c:pt idx="12">
                  <c:v>1.0954451150103321</c:v>
                </c:pt>
                <c:pt idx="13">
                  <c:v>1.1401754250991381</c:v>
                </c:pt>
                <c:pt idx="14">
                  <c:v>1.1832159566199232</c:v>
                </c:pt>
                <c:pt idx="15">
                  <c:v>1.2247448713915889</c:v>
                </c:pt>
                <c:pt idx="16">
                  <c:v>1.3228756555322954</c:v>
                </c:pt>
                <c:pt idx="17">
                  <c:v>1.4142135623730951</c:v>
                </c:pt>
                <c:pt idx="18">
                  <c:v>1.5</c:v>
                </c:pt>
                <c:pt idx="19">
                  <c:v>1.5811388300841898</c:v>
                </c:pt>
                <c:pt idx="20">
                  <c:v>1.7320508075688772</c:v>
                </c:pt>
                <c:pt idx="21">
                  <c:v>2</c:v>
                </c:pt>
                <c:pt idx="22">
                  <c:v>2.2360679774997898</c:v>
                </c:pt>
                <c:pt idx="23">
                  <c:v>2.4494897427831779</c:v>
                </c:pt>
                <c:pt idx="24">
                  <c:v>2.4494897427831779</c:v>
                </c:pt>
                <c:pt idx="25">
                  <c:v>2.5</c:v>
                </c:pt>
                <c:pt idx="26">
                  <c:v>2.5495097567963922</c:v>
                </c:pt>
                <c:pt idx="27">
                  <c:v>2.598076211353316</c:v>
                </c:pt>
                <c:pt idx="28">
                  <c:v>2.6457513110645907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23256"/>
        <c:axId val="243842736"/>
      </c:scatterChart>
      <c:valAx>
        <c:axId val="243123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42736"/>
        <c:crosses val="autoZero"/>
        <c:crossBetween val="midCat"/>
      </c:valAx>
      <c:valAx>
        <c:axId val="24384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23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Bob!$C$78</c:f>
              <c:strCache>
                <c:ptCount val="1"/>
                <c:pt idx="0">
                  <c:v>sqrt(x)=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Bob!$B$79:$B$83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Bob!$C$79:$C$83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59680"/>
        <c:axId val="308295752"/>
      </c:scatterChart>
      <c:valAx>
        <c:axId val="30485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295752"/>
        <c:crosses val="autoZero"/>
        <c:crossBetween val="midCat"/>
      </c:valAx>
      <c:valAx>
        <c:axId val="30829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859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MY</a:t>
            </a:r>
            <a:r>
              <a:rPr lang="en-US" baseline="0"/>
              <a:t> Fantastic Graph</a:t>
            </a:r>
            <a:endParaRPr lang="en-US"/>
          </a:p>
        </c:rich>
      </c:tx>
      <c:layout/>
      <c:overlay val="0"/>
      <c:spPr>
        <a:noFill/>
        <a:ln>
          <a:solidFill>
            <a:schemeClr val="accent1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Bob!$B$97</c:f>
              <c:strCache>
                <c:ptCount val="1"/>
                <c:pt idx="0">
                  <c:v>revenue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Bob!$C$95:$I$95</c:f>
              <c:strCache>
                <c:ptCount val="7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</c:strCache>
            </c:strRef>
          </c:xVal>
          <c:yVal>
            <c:numRef>
              <c:f>Bob!$C$97:$I$97</c:f>
              <c:numCache>
                <c:formatCode>"$"#,##0.00</c:formatCode>
                <c:ptCount val="7"/>
                <c:pt idx="0">
                  <c:v>1100</c:v>
                </c:pt>
                <c:pt idx="1">
                  <c:v>1200</c:v>
                </c:pt>
                <c:pt idx="2">
                  <c:v>7000</c:v>
                </c:pt>
                <c:pt idx="3">
                  <c:v>8000</c:v>
                </c:pt>
                <c:pt idx="4">
                  <c:v>12000</c:v>
                </c:pt>
                <c:pt idx="5">
                  <c:v>8500</c:v>
                </c:pt>
                <c:pt idx="6">
                  <c:v>7500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673048"/>
        <c:axId val="312672656"/>
      </c:scatterChart>
      <c:scatterChart>
        <c:scatterStyle val="lineMarker"/>
        <c:varyColors val="0"/>
        <c:ser>
          <c:idx val="0"/>
          <c:order val="0"/>
          <c:tx>
            <c:strRef>
              <c:f>Bob!$B$96</c:f>
              <c:strCache>
                <c:ptCount val="1"/>
                <c:pt idx="0">
                  <c:v>customers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Bob!$C$95:$I$95</c:f>
              <c:strCache>
                <c:ptCount val="7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</c:strCache>
            </c:strRef>
          </c:xVal>
          <c:yVal>
            <c:numRef>
              <c:f>Bob!$C$96:$I$96</c:f>
              <c:numCache>
                <c:formatCode>General</c:formatCode>
                <c:ptCount val="7"/>
                <c:pt idx="0">
                  <c:v>5</c:v>
                </c:pt>
                <c:pt idx="1">
                  <c:v>12</c:v>
                </c:pt>
                <c:pt idx="2">
                  <c:v>50</c:v>
                </c:pt>
                <c:pt idx="3">
                  <c:v>45</c:v>
                </c:pt>
                <c:pt idx="4">
                  <c:v>60</c:v>
                </c:pt>
                <c:pt idx="5">
                  <c:v>45</c:v>
                </c:pt>
                <c:pt idx="6">
                  <c:v>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857232"/>
        <c:axId val="315856056"/>
      </c:scatterChart>
      <c:valAx>
        <c:axId val="312673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672656"/>
        <c:crosses val="autoZero"/>
        <c:crossBetween val="midCat"/>
      </c:valAx>
      <c:valAx>
        <c:axId val="31267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673048"/>
        <c:crosses val="autoZero"/>
        <c:crossBetween val="midCat"/>
      </c:valAx>
      <c:valAx>
        <c:axId val="315856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857232"/>
        <c:crosses val="max"/>
        <c:crossBetween val="midCat"/>
      </c:valAx>
      <c:valAx>
        <c:axId val="315857232"/>
        <c:scaling>
          <c:orientation val="minMax"/>
        </c:scaling>
        <c:delete val="1"/>
        <c:axPos val="b"/>
        <c:majorTickMark val="out"/>
        <c:minorTickMark val="none"/>
        <c:tickLblPos val="nextTo"/>
        <c:crossAx val="315856056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46</xdr:row>
      <xdr:rowOff>80962</xdr:rowOff>
    </xdr:from>
    <xdr:to>
      <xdr:col>6</xdr:col>
      <xdr:colOff>428625</xdr:colOff>
      <xdr:row>57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142875</xdr:colOff>
      <xdr:row>63</xdr:row>
      <xdr:rowOff>4762</xdr:rowOff>
    </xdr:from>
    <xdr:to>
      <xdr:col>6</xdr:col>
      <xdr:colOff>352425</xdr:colOff>
      <xdr:row>74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228600</xdr:colOff>
      <xdr:row>75</xdr:row>
      <xdr:rowOff>80962</xdr:rowOff>
    </xdr:from>
    <xdr:to>
      <xdr:col>10</xdr:col>
      <xdr:colOff>533400</xdr:colOff>
      <xdr:row>89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428625</xdr:colOff>
      <xdr:row>97</xdr:row>
      <xdr:rowOff>133350</xdr:rowOff>
    </xdr:from>
    <xdr:to>
      <xdr:col>7</xdr:col>
      <xdr:colOff>171450</xdr:colOff>
      <xdr:row>108</xdr:row>
      <xdr:rowOff>157162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97"/>
  <sheetViews>
    <sheetView tabSelected="1" workbookViewId="0">
      <selection activeCell="B114" sqref="B114"/>
    </sheetView>
  </sheetViews>
  <sheetFormatPr defaultRowHeight="15" x14ac:dyDescent="0.25"/>
  <cols>
    <col min="2" max="2" width="17.85546875" bestFit="1" customWidth="1"/>
    <col min="3" max="6" width="9.28515625" bestFit="1" customWidth="1"/>
    <col min="7" max="7" width="10.140625" bestFit="1" customWidth="1"/>
    <col min="8" max="9" width="9.28515625" bestFit="1" customWidth="1"/>
  </cols>
  <sheetData>
    <row r="2" spans="2:9" x14ac:dyDescent="0.25">
      <c r="B2" t="s">
        <v>0</v>
      </c>
    </row>
    <row r="3" spans="2:9" x14ac:dyDescent="0.25">
      <c r="B3">
        <v>123</v>
      </c>
    </row>
    <row r="4" spans="2:9" x14ac:dyDescent="0.25">
      <c r="B4" s="1">
        <v>1.2345678899999999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</row>
    <row r="7" spans="2:9" x14ac:dyDescent="0.25">
      <c r="B7">
        <v>1</v>
      </c>
      <c r="C7">
        <v>2</v>
      </c>
      <c r="D7" t="s">
        <v>1</v>
      </c>
      <c r="E7" t="s">
        <v>4</v>
      </c>
      <c r="F7">
        <v>5</v>
      </c>
      <c r="G7">
        <v>3</v>
      </c>
    </row>
    <row r="8" spans="2:9" x14ac:dyDescent="0.25">
      <c r="B8">
        <v>1</v>
      </c>
      <c r="C8">
        <v>2</v>
      </c>
      <c r="D8" t="s">
        <v>2</v>
      </c>
      <c r="E8" t="s">
        <v>5</v>
      </c>
      <c r="F8">
        <v>10</v>
      </c>
      <c r="G8">
        <v>6</v>
      </c>
    </row>
    <row r="9" spans="2:9" x14ac:dyDescent="0.25">
      <c r="B9">
        <v>1</v>
      </c>
      <c r="C9">
        <v>2</v>
      </c>
      <c r="D9" t="s">
        <v>3</v>
      </c>
      <c r="E9" t="s">
        <v>6</v>
      </c>
      <c r="F9">
        <v>15</v>
      </c>
      <c r="G9">
        <v>9</v>
      </c>
    </row>
    <row r="10" spans="2:9" x14ac:dyDescent="0.25">
      <c r="B10">
        <v>1</v>
      </c>
      <c r="C10">
        <v>2</v>
      </c>
      <c r="D10" t="s">
        <v>1</v>
      </c>
      <c r="E10" t="s">
        <v>7</v>
      </c>
      <c r="F10">
        <v>20</v>
      </c>
      <c r="G10">
        <v>12</v>
      </c>
    </row>
    <row r="11" spans="2:9" x14ac:dyDescent="0.25">
      <c r="B11">
        <v>1</v>
      </c>
      <c r="C11">
        <v>2</v>
      </c>
      <c r="D11" t="s">
        <v>2</v>
      </c>
      <c r="E11" t="s">
        <v>8</v>
      </c>
      <c r="F11">
        <v>25</v>
      </c>
      <c r="G11">
        <v>15</v>
      </c>
    </row>
    <row r="12" spans="2:9" x14ac:dyDescent="0.25">
      <c r="B12">
        <v>1</v>
      </c>
      <c r="C12">
        <v>2</v>
      </c>
      <c r="D12" t="s">
        <v>3</v>
      </c>
      <c r="E12" t="s">
        <v>9</v>
      </c>
      <c r="F12">
        <v>30</v>
      </c>
      <c r="G12">
        <v>18</v>
      </c>
    </row>
    <row r="13" spans="2:9" x14ac:dyDescent="0.25">
      <c r="B13">
        <v>1</v>
      </c>
      <c r="C13">
        <v>2</v>
      </c>
      <c r="D13" t="s">
        <v>1</v>
      </c>
      <c r="E13" t="s">
        <v>10</v>
      </c>
      <c r="F13">
        <v>35</v>
      </c>
      <c r="G13">
        <v>21</v>
      </c>
    </row>
    <row r="14" spans="2:9" x14ac:dyDescent="0.25">
      <c r="B14">
        <v>1</v>
      </c>
      <c r="C14">
        <v>2</v>
      </c>
      <c r="D14" t="s">
        <v>2</v>
      </c>
      <c r="E14" t="s">
        <v>11</v>
      </c>
      <c r="F14">
        <v>40</v>
      </c>
      <c r="G14">
        <v>24</v>
      </c>
    </row>
    <row r="15" spans="2:9" x14ac:dyDescent="0.25">
      <c r="B15">
        <v>1</v>
      </c>
      <c r="C15">
        <v>2</v>
      </c>
      <c r="D15" t="s">
        <v>3</v>
      </c>
      <c r="E15" t="s">
        <v>12</v>
      </c>
      <c r="F15">
        <v>45</v>
      </c>
      <c r="G15">
        <v>27</v>
      </c>
    </row>
    <row r="16" spans="2:9" x14ac:dyDescent="0.25">
      <c r="B16">
        <v>1</v>
      </c>
      <c r="C16">
        <v>2</v>
      </c>
      <c r="D16" t="s">
        <v>1</v>
      </c>
      <c r="E16" t="s">
        <v>13</v>
      </c>
      <c r="F16">
        <v>50</v>
      </c>
      <c r="G16">
        <v>30</v>
      </c>
    </row>
    <row r="17" spans="2:12" x14ac:dyDescent="0.25">
      <c r="B17">
        <v>1</v>
      </c>
      <c r="C17">
        <v>2</v>
      </c>
      <c r="D17" t="s">
        <v>2</v>
      </c>
      <c r="E17" t="s">
        <v>17</v>
      </c>
      <c r="F17">
        <v>55</v>
      </c>
      <c r="G17">
        <v>33</v>
      </c>
    </row>
    <row r="18" spans="2:12" x14ac:dyDescent="0.25">
      <c r="B18">
        <v>1</v>
      </c>
      <c r="C18">
        <v>2</v>
      </c>
      <c r="D18" t="s">
        <v>3</v>
      </c>
      <c r="E18" t="s">
        <v>14</v>
      </c>
      <c r="F18">
        <v>60</v>
      </c>
      <c r="G18">
        <v>36</v>
      </c>
    </row>
    <row r="19" spans="2:12" x14ac:dyDescent="0.25">
      <c r="B19">
        <v>1</v>
      </c>
      <c r="C19">
        <v>2</v>
      </c>
      <c r="D19" t="s">
        <v>1</v>
      </c>
      <c r="E19" t="s">
        <v>4</v>
      </c>
      <c r="F19">
        <v>65</v>
      </c>
      <c r="G19">
        <v>39</v>
      </c>
    </row>
    <row r="20" spans="2:12" x14ac:dyDescent="0.25">
      <c r="B20">
        <v>1</v>
      </c>
      <c r="C20">
        <v>2</v>
      </c>
      <c r="D20" t="s">
        <v>2</v>
      </c>
      <c r="E20" t="s">
        <v>5</v>
      </c>
      <c r="F20">
        <v>70</v>
      </c>
      <c r="G20">
        <v>42</v>
      </c>
    </row>
    <row r="22" spans="2:12" x14ac:dyDescent="0.25">
      <c r="B22" t="s">
        <v>15</v>
      </c>
    </row>
    <row r="23" spans="2:12" x14ac:dyDescent="0.25">
      <c r="B23" t="s">
        <v>16</v>
      </c>
    </row>
    <row r="24" spans="2:12" x14ac:dyDescent="0.25">
      <c r="B24" t="str">
        <f>E17</f>
        <v>Bob</v>
      </c>
      <c r="C24">
        <f>SUM(B3,F4,F9,G13,I4,F15)</f>
        <v>213</v>
      </c>
      <c r="E24">
        <f>SUM(F10:G13)</f>
        <v>176</v>
      </c>
      <c r="F24">
        <f>SUM(G10:H13)</f>
        <v>66</v>
      </c>
      <c r="G24">
        <f>SUM(H10:I13)</f>
        <v>0</v>
      </c>
    </row>
    <row r="25" spans="2:12" x14ac:dyDescent="0.25">
      <c r="B25" t="str">
        <f>E18</f>
        <v>December</v>
      </c>
      <c r="C25">
        <f>F18</f>
        <v>60</v>
      </c>
      <c r="E25">
        <f>SUM(F11:G14)</f>
        <v>208</v>
      </c>
    </row>
    <row r="28" spans="2:12" x14ac:dyDescent="0.25">
      <c r="B28" t="s">
        <v>18</v>
      </c>
      <c r="C28" s="2">
        <v>0.05</v>
      </c>
      <c r="L28">
        <v>600</v>
      </c>
    </row>
    <row r="29" spans="2:12" x14ac:dyDescent="0.25">
      <c r="H29">
        <f>0-3^2</f>
        <v>-9</v>
      </c>
      <c r="L29">
        <f>L28*$C$28*3+L28</f>
        <v>690</v>
      </c>
    </row>
    <row r="31" spans="2:12" x14ac:dyDescent="0.25">
      <c r="I31">
        <f>EXP(-3^2)</f>
        <v>8103.0839275753842</v>
      </c>
    </row>
    <row r="32" spans="2:12" x14ac:dyDescent="0.25">
      <c r="B32" t="s">
        <v>19</v>
      </c>
      <c r="C32">
        <v>123</v>
      </c>
      <c r="D32">
        <v>500</v>
      </c>
      <c r="I32">
        <f>EXP(-(3^2))</f>
        <v>1.2340980408667956E-4</v>
      </c>
    </row>
    <row r="33" spans="2:10" x14ac:dyDescent="0.25">
      <c r="B33" t="s">
        <v>20</v>
      </c>
      <c r="C33">
        <f>C32*$C$28*3+C32</f>
        <v>141.44999999999999</v>
      </c>
      <c r="D33">
        <f t="shared" ref="D33:F33" si="0">D32*$C$28*3+D32</f>
        <v>575</v>
      </c>
      <c r="E33">
        <f t="shared" si="0"/>
        <v>0</v>
      </c>
      <c r="F33">
        <f>F32*$C$28*3+F32</f>
        <v>0</v>
      </c>
    </row>
    <row r="39" spans="2:10" x14ac:dyDescent="0.25">
      <c r="B39" t="s">
        <v>21</v>
      </c>
      <c r="C39" s="2">
        <v>0.1</v>
      </c>
      <c r="D39" s="2">
        <v>0.1</v>
      </c>
      <c r="E39" s="2">
        <v>0.25</v>
      </c>
    </row>
    <row r="40" spans="2:10" x14ac:dyDescent="0.25">
      <c r="B40" t="s">
        <v>22</v>
      </c>
      <c r="C40">
        <v>5</v>
      </c>
      <c r="D40">
        <v>8</v>
      </c>
      <c r="E40">
        <v>15</v>
      </c>
    </row>
    <row r="41" spans="2:10" x14ac:dyDescent="0.25">
      <c r="B41" t="s">
        <v>23</v>
      </c>
      <c r="C41" s="3">
        <v>65</v>
      </c>
      <c r="D41" s="3">
        <v>65</v>
      </c>
      <c r="E41" s="3">
        <v>65</v>
      </c>
    </row>
    <row r="42" spans="2:10" x14ac:dyDescent="0.25">
      <c r="B42" t="s">
        <v>24</v>
      </c>
      <c r="C42" s="3">
        <f>IF(C40&gt;=8,C41*MAX(20%,C39),C41*C39)</f>
        <v>6.5</v>
      </c>
      <c r="D42" s="3">
        <f t="shared" ref="D42:F42" si="1">IF(D40&gt;=8,D41*MAX(20%,D39),D41*D39)</f>
        <v>13</v>
      </c>
      <c r="E42" s="3">
        <f t="shared" si="1"/>
        <v>16.25</v>
      </c>
      <c r="F42" s="3" t="s">
        <v>26</v>
      </c>
    </row>
    <row r="43" spans="2:10" x14ac:dyDescent="0.25">
      <c r="B43" t="s">
        <v>25</v>
      </c>
      <c r="C43" s="3">
        <f>C41+C42</f>
        <v>71.5</v>
      </c>
      <c r="D43" s="3">
        <f t="shared" ref="D43:E43" si="2">D41+D42</f>
        <v>78</v>
      </c>
      <c r="E43" s="3">
        <f t="shared" si="2"/>
        <v>81.25</v>
      </c>
    </row>
    <row r="45" spans="2:10" x14ac:dyDescent="0.25">
      <c r="B45" t="s">
        <v>27</v>
      </c>
      <c r="C45">
        <v>0</v>
      </c>
      <c r="D45">
        <v>1</v>
      </c>
      <c r="E45">
        <v>2</v>
      </c>
      <c r="F45">
        <v>3</v>
      </c>
      <c r="G45">
        <v>4</v>
      </c>
      <c r="H45">
        <v>5</v>
      </c>
      <c r="I45">
        <v>6</v>
      </c>
      <c r="J45">
        <v>7</v>
      </c>
    </row>
    <row r="46" spans="2:10" x14ac:dyDescent="0.25">
      <c r="B46" t="s">
        <v>28</v>
      </c>
      <c r="C46">
        <f>SQRT(C45)</f>
        <v>0</v>
      </c>
      <c r="D46">
        <f t="shared" ref="D46:J46" si="3">SQRT(D45)</f>
        <v>1</v>
      </c>
      <c r="E46">
        <f t="shared" si="3"/>
        <v>1.4142135623730951</v>
      </c>
      <c r="F46">
        <f t="shared" si="3"/>
        <v>1.7320508075688772</v>
      </c>
      <c r="G46">
        <f t="shared" si="3"/>
        <v>2</v>
      </c>
      <c r="H46">
        <f t="shared" si="3"/>
        <v>2.2360679774997898</v>
      </c>
      <c r="I46">
        <f t="shared" si="3"/>
        <v>2.4494897427831779</v>
      </c>
      <c r="J46">
        <f t="shared" si="3"/>
        <v>2.6457513110645907</v>
      </c>
    </row>
    <row r="61" spans="2:31" x14ac:dyDescent="0.25">
      <c r="B61" t="s">
        <v>27</v>
      </c>
      <c r="C61">
        <v>0</v>
      </c>
      <c r="D61">
        <v>0.1</v>
      </c>
      <c r="E61">
        <v>0.2</v>
      </c>
      <c r="F61">
        <v>0.3</v>
      </c>
      <c r="G61">
        <v>0.4</v>
      </c>
      <c r="H61">
        <v>0.5</v>
      </c>
      <c r="I61">
        <v>0.6</v>
      </c>
      <c r="J61">
        <v>0.7</v>
      </c>
      <c r="K61">
        <v>0.8</v>
      </c>
      <c r="L61">
        <v>0.9</v>
      </c>
      <c r="M61">
        <v>1</v>
      </c>
      <c r="N61">
        <v>1.1000000000000001</v>
      </c>
      <c r="O61">
        <v>1.2</v>
      </c>
      <c r="P61">
        <v>1.3</v>
      </c>
      <c r="Q61">
        <v>1.4</v>
      </c>
      <c r="R61">
        <v>1.5</v>
      </c>
      <c r="S61">
        <v>1.75</v>
      </c>
      <c r="T61">
        <v>2</v>
      </c>
      <c r="U61">
        <v>2.25</v>
      </c>
      <c r="V61">
        <v>2.5</v>
      </c>
      <c r="W61">
        <v>3</v>
      </c>
      <c r="X61">
        <v>4</v>
      </c>
      <c r="Y61">
        <v>5</v>
      </c>
      <c r="Z61">
        <v>6</v>
      </c>
      <c r="AA61">
        <v>6</v>
      </c>
      <c r="AB61">
        <v>6.25</v>
      </c>
      <c r="AC61">
        <v>6.5</v>
      </c>
      <c r="AD61">
        <v>6.75</v>
      </c>
      <c r="AE61">
        <v>7</v>
      </c>
    </row>
    <row r="62" spans="2:31" x14ac:dyDescent="0.25">
      <c r="B62" t="s">
        <v>28</v>
      </c>
      <c r="C62">
        <f>SQRT(C61)</f>
        <v>0</v>
      </c>
      <c r="D62">
        <f t="shared" ref="D62:E62" si="4">SQRT(D61)</f>
        <v>0.31622776601683794</v>
      </c>
      <c r="E62">
        <f t="shared" si="4"/>
        <v>0.44721359549995793</v>
      </c>
      <c r="F62">
        <f t="shared" ref="F62:G62" si="5">SQRT(F61)</f>
        <v>0.54772255750516607</v>
      </c>
      <c r="G62">
        <f t="shared" si="5"/>
        <v>0.63245553203367588</v>
      </c>
      <c r="H62">
        <f t="shared" ref="H62:I62" si="6">SQRT(H61)</f>
        <v>0.70710678118654757</v>
      </c>
      <c r="I62">
        <f t="shared" si="6"/>
        <v>0.7745966692414834</v>
      </c>
      <c r="J62">
        <f t="shared" ref="J62:K62" si="7">SQRT(J61)</f>
        <v>0.83666002653407556</v>
      </c>
      <c r="K62">
        <f t="shared" si="7"/>
        <v>0.89442719099991586</v>
      </c>
      <c r="L62">
        <f t="shared" ref="L62:M62" si="8">SQRT(L61)</f>
        <v>0.94868329805051377</v>
      </c>
      <c r="M62">
        <f t="shared" si="8"/>
        <v>1</v>
      </c>
      <c r="N62">
        <f t="shared" ref="N62:O62" si="9">SQRT(N61)</f>
        <v>1.0488088481701516</v>
      </c>
      <c r="O62">
        <f t="shared" si="9"/>
        <v>1.0954451150103321</v>
      </c>
      <c r="P62">
        <f t="shared" ref="P62:Q62" si="10">SQRT(P61)</f>
        <v>1.1401754250991381</v>
      </c>
      <c r="Q62">
        <f t="shared" si="10"/>
        <v>1.1832159566199232</v>
      </c>
      <c r="R62">
        <f t="shared" ref="R62:S62" si="11">SQRT(R61)</f>
        <v>1.2247448713915889</v>
      </c>
      <c r="S62">
        <f t="shared" si="11"/>
        <v>1.3228756555322954</v>
      </c>
      <c r="T62">
        <f t="shared" ref="T62:U62" si="12">SQRT(T61)</f>
        <v>1.4142135623730951</v>
      </c>
      <c r="U62">
        <f t="shared" si="12"/>
        <v>1.5</v>
      </c>
      <c r="V62">
        <f t="shared" ref="V62:W62" si="13">SQRT(V61)</f>
        <v>1.5811388300841898</v>
      </c>
      <c r="W62">
        <f t="shared" si="13"/>
        <v>1.7320508075688772</v>
      </c>
      <c r="X62">
        <f t="shared" ref="X62:Y62" si="14">SQRT(X61)</f>
        <v>2</v>
      </c>
      <c r="Y62">
        <f t="shared" si="14"/>
        <v>2.2360679774997898</v>
      </c>
      <c r="Z62">
        <f t="shared" ref="Z62:AA62" si="15">SQRT(Z61)</f>
        <v>2.4494897427831779</v>
      </c>
      <c r="AA62">
        <f t="shared" si="15"/>
        <v>2.4494897427831779</v>
      </c>
      <c r="AB62">
        <f t="shared" ref="AB62:AC62" si="16">SQRT(AB61)</f>
        <v>2.5</v>
      </c>
      <c r="AC62">
        <f t="shared" si="16"/>
        <v>2.5495097567963922</v>
      </c>
      <c r="AD62">
        <f t="shared" ref="AD62:AE62" si="17">SQRT(AD61)</f>
        <v>2.598076211353316</v>
      </c>
      <c r="AE62">
        <f t="shared" si="17"/>
        <v>2.6457513110645907</v>
      </c>
    </row>
    <row r="78" spans="2:3" x14ac:dyDescent="0.25">
      <c r="B78" t="s">
        <v>29</v>
      </c>
      <c r="C78" t="s">
        <v>30</v>
      </c>
    </row>
    <row r="79" spans="2:3" x14ac:dyDescent="0.25">
      <c r="B79">
        <v>0</v>
      </c>
      <c r="C79">
        <f>SQRT(B79)</f>
        <v>0</v>
      </c>
    </row>
    <row r="80" spans="2:3" x14ac:dyDescent="0.25">
      <c r="B80">
        <v>1</v>
      </c>
      <c r="C80">
        <f t="shared" ref="C80:C83" si="18">SQRT(B80)</f>
        <v>1</v>
      </c>
    </row>
    <row r="81" spans="2:9" x14ac:dyDescent="0.25">
      <c r="B81">
        <v>2</v>
      </c>
      <c r="C81">
        <f t="shared" si="18"/>
        <v>1.4142135623730951</v>
      </c>
    </row>
    <row r="82" spans="2:9" x14ac:dyDescent="0.25">
      <c r="B82">
        <v>3</v>
      </c>
      <c r="C82">
        <f t="shared" si="18"/>
        <v>1.7320508075688772</v>
      </c>
    </row>
    <row r="83" spans="2:9" x14ac:dyDescent="0.25">
      <c r="B83">
        <v>4</v>
      </c>
      <c r="C83">
        <f t="shared" si="18"/>
        <v>2</v>
      </c>
    </row>
    <row r="93" spans="2:9" x14ac:dyDescent="0.25">
      <c r="B93" t="s">
        <v>31</v>
      </c>
    </row>
    <row r="95" spans="2:9" x14ac:dyDescent="0.25">
      <c r="B95" s="6" t="s">
        <v>32</v>
      </c>
      <c r="C95" s="4" t="s">
        <v>4</v>
      </c>
      <c r="D95" s="4" t="s">
        <v>5</v>
      </c>
      <c r="E95" s="4" t="s">
        <v>6</v>
      </c>
      <c r="F95" s="4" t="s">
        <v>7</v>
      </c>
      <c r="G95" s="4" t="s">
        <v>8</v>
      </c>
      <c r="H95" s="4" t="s">
        <v>9</v>
      </c>
      <c r="I95" s="4" t="s">
        <v>10</v>
      </c>
    </row>
    <row r="96" spans="2:9" x14ac:dyDescent="0.25">
      <c r="B96" s="6" t="s">
        <v>33</v>
      </c>
      <c r="C96" s="4">
        <v>5</v>
      </c>
      <c r="D96" s="4">
        <v>12</v>
      </c>
      <c r="E96" s="4">
        <v>50</v>
      </c>
      <c r="F96" s="4">
        <v>45</v>
      </c>
      <c r="G96" s="4">
        <v>60</v>
      </c>
      <c r="H96" s="4">
        <v>45</v>
      </c>
      <c r="I96" s="4">
        <v>40</v>
      </c>
    </row>
    <row r="97" spans="2:9" x14ac:dyDescent="0.25">
      <c r="B97" s="6" t="s">
        <v>34</v>
      </c>
      <c r="C97" s="5">
        <v>1100</v>
      </c>
      <c r="D97" s="5">
        <v>1200</v>
      </c>
      <c r="E97" s="5">
        <v>7000</v>
      </c>
      <c r="F97" s="5">
        <v>8000</v>
      </c>
      <c r="G97" s="5">
        <v>12000</v>
      </c>
      <c r="H97" s="5">
        <v>8500</v>
      </c>
      <c r="I97" s="5">
        <v>7500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Bob</vt:lpstr>
      <vt:lpstr>Sheet2</vt:lpstr>
      <vt:lpstr>Sheet3</vt:lpstr>
    </vt:vector>
  </TitlesOfParts>
  <Company>Appalachian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AppState User</cp:lastModifiedBy>
  <dcterms:created xsi:type="dcterms:W3CDTF">2016-06-30T14:50:19Z</dcterms:created>
  <dcterms:modified xsi:type="dcterms:W3CDTF">2016-06-30T16:46:18Z</dcterms:modified>
</cp:coreProperties>
</file>