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380" windowHeight="179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73" i="1"/>
  <c r="D55" i="1"/>
  <c r="E55" i="1"/>
  <c r="B56" i="1"/>
  <c r="D56" i="1"/>
  <c r="E56" i="1"/>
  <c r="B57" i="1"/>
  <c r="B41" i="1"/>
  <c r="B40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B34" i="1"/>
  <c r="B35" i="1"/>
  <c r="B29" i="1"/>
  <c r="C6" i="1"/>
  <c r="D6" i="1"/>
  <c r="E6" i="1"/>
  <c r="F6" i="1"/>
  <c r="B6" i="1"/>
  <c r="D57" i="1"/>
  <c r="E57" i="1"/>
  <c r="B58" i="1"/>
  <c r="D58" i="1"/>
  <c r="E58" i="1"/>
  <c r="B59" i="1"/>
  <c r="D59" i="1"/>
  <c r="E59" i="1"/>
  <c r="B60" i="1"/>
  <c r="D60" i="1"/>
  <c r="E60" i="1"/>
  <c r="B61" i="1"/>
  <c r="B42" i="1"/>
  <c r="D61" i="1"/>
  <c r="E61" i="1"/>
  <c r="B62" i="1"/>
  <c r="D62" i="1"/>
  <c r="E62" i="1"/>
  <c r="B63" i="1"/>
  <c r="D63" i="1"/>
  <c r="E63" i="1"/>
  <c r="B64" i="1"/>
  <c r="D64" i="1"/>
  <c r="E64" i="1"/>
  <c r="B65" i="1"/>
  <c r="D65" i="1"/>
  <c r="E65" i="1"/>
  <c r="B66" i="1"/>
  <c r="D66" i="1"/>
  <c r="E66" i="1"/>
</calcChain>
</file>

<file path=xl/sharedStrings.xml><?xml version="1.0" encoding="utf-8"?>
<sst xmlns="http://schemas.openxmlformats.org/spreadsheetml/2006/main" count="41" uniqueCount="33">
  <si>
    <t xml:space="preserve">x = </t>
  </si>
  <si>
    <t>y =</t>
  </si>
  <si>
    <t xml:space="preserve">y pred = </t>
  </si>
  <si>
    <t>Example:</t>
  </si>
  <si>
    <t>y = x^3 - 1</t>
  </si>
  <si>
    <t>Find where y = 10.</t>
  </si>
  <si>
    <t xml:space="preserve">y = </t>
  </si>
  <si>
    <t>When x = 2.224 then y = 10.</t>
  </si>
  <si>
    <t>Where do y = x^3 -1 and y = 10-x^2 cross?</t>
  </si>
  <si>
    <t xml:space="preserve">y1 = </t>
  </si>
  <si>
    <t xml:space="preserve">y2 = </t>
  </si>
  <si>
    <t xml:space="preserve">y1 - y2 = </t>
  </si>
  <si>
    <t>Our graphs intersect at (x,y) = (1.936,6.253).</t>
  </si>
  <si>
    <t xml:space="preserve">Example: </t>
  </si>
  <si>
    <t>Keeping track of my savings account.</t>
  </si>
  <si>
    <t>My account earns 3% c.m.</t>
  </si>
  <si>
    <t>Month</t>
  </si>
  <si>
    <t>Begin Bal.</t>
  </si>
  <si>
    <t>Interest</t>
  </si>
  <si>
    <t>Deposit</t>
  </si>
  <si>
    <t>End Bal.</t>
  </si>
  <si>
    <t>[Note: Deposits are made at the beginning of the month.]</t>
  </si>
  <si>
    <t>I open a saving account with an initial balance of $250.</t>
  </si>
  <si>
    <t>My account earns 2% (compounded monthly) and I deposit $100 each month (at the end of the month).</t>
  </si>
  <si>
    <t>How much is in my account after 5 years?</t>
  </si>
  <si>
    <t xml:space="preserve">  =FV(2%/12,5*12,100,250)</t>
  </si>
  <si>
    <t>What are my (monthly) payments?</t>
  </si>
  <si>
    <t>I take out a loan to buy a $25,000 car. My loan lasts 4 years and has a 6% (c.m.) interest rate.</t>
  </si>
  <si>
    <t xml:space="preserve">  =PMT(6%/12,4*12,-25000)</t>
  </si>
  <si>
    <t>Examples from Today: 07-05-2016</t>
  </si>
  <si>
    <t>Example: Let's plot the following data, create a scatter plot, add a linear trenline, and then use it to make predictions.</t>
  </si>
  <si>
    <t>[Goal seek B29 to be 10 by changing B28.]</t>
  </si>
  <si>
    <t>[Goal seek B42 to be 0 by changing B39.]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</si>
</sst>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y =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070660542432196"/>
                  <c:y val="-0.1095662000583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Sheet1!$B$4:$E$4</c:f>
              <c:numCache>
                <c:formatCode>General</c:formatCode>
                <c:ptCount val="4"/>
                <c:pt idx="0">
                  <c:v>-1.0</c:v>
                </c:pt>
                <c:pt idx="1">
                  <c:v>2.0</c:v>
                </c:pt>
                <c:pt idx="2">
                  <c:v>3.0</c:v>
                </c:pt>
                <c:pt idx="3">
                  <c:v>7.0</c:v>
                </c:pt>
              </c:numCache>
            </c:numRef>
          </c:xVal>
          <c:yVal>
            <c:numRef>
              <c:f>Sheet1!$B$5:$E$5</c:f>
              <c:numCache>
                <c:formatCode>General</c:formatCode>
                <c:ptCount val="4"/>
                <c:pt idx="0">
                  <c:v>0.0</c:v>
                </c:pt>
                <c:pt idx="1">
                  <c:v>3.0</c:v>
                </c:pt>
                <c:pt idx="2">
                  <c:v>8.0</c:v>
                </c:pt>
                <c:pt idx="3">
                  <c:v>-2.0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783672"/>
        <c:axId val="2085787336"/>
      </c:scatterChart>
      <c:valAx>
        <c:axId val="2085783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787336"/>
        <c:crosses val="autoZero"/>
        <c:crossBetween val="midCat"/>
      </c:valAx>
      <c:valAx>
        <c:axId val="208578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783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Sheet1!$A$34</c:f>
              <c:strCache>
                <c:ptCount val="1"/>
                <c:pt idx="0">
                  <c:v>y1 =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Sheet1!$B$33:$AH$33</c:f>
              <c:numCache>
                <c:formatCode>General</c:formatCode>
                <c:ptCount val="33"/>
                <c:pt idx="0">
                  <c:v>-4.0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-3.0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-2.0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-1.0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0.0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1.0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2.0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3.0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4.0</c:v>
                </c:pt>
              </c:numCache>
            </c:numRef>
          </c:xVal>
          <c:yVal>
            <c:numRef>
              <c:f>Sheet1!$B$34:$AH$34</c:f>
              <c:numCache>
                <c:formatCode>General</c:formatCode>
                <c:ptCount val="33"/>
                <c:pt idx="0">
                  <c:v>-65.0</c:v>
                </c:pt>
                <c:pt idx="1">
                  <c:v>-53.734375</c:v>
                </c:pt>
                <c:pt idx="2">
                  <c:v>-43.875</c:v>
                </c:pt>
                <c:pt idx="3">
                  <c:v>-35.328125</c:v>
                </c:pt>
                <c:pt idx="4">
                  <c:v>-28.0</c:v>
                </c:pt>
                <c:pt idx="5">
                  <c:v>-21.796875</c:v>
                </c:pt>
                <c:pt idx="6">
                  <c:v>-16.625</c:v>
                </c:pt>
                <c:pt idx="7">
                  <c:v>-12.390625</c:v>
                </c:pt>
                <c:pt idx="8">
                  <c:v>-9.0</c:v>
                </c:pt>
                <c:pt idx="9">
                  <c:v>-6.359375</c:v>
                </c:pt>
                <c:pt idx="10">
                  <c:v>-4.375</c:v>
                </c:pt>
                <c:pt idx="11">
                  <c:v>-2.953125</c:v>
                </c:pt>
                <c:pt idx="12">
                  <c:v>-2.0</c:v>
                </c:pt>
                <c:pt idx="13">
                  <c:v>-1.421875</c:v>
                </c:pt>
                <c:pt idx="14">
                  <c:v>-1.125</c:v>
                </c:pt>
                <c:pt idx="15">
                  <c:v>-1.015625</c:v>
                </c:pt>
                <c:pt idx="16">
                  <c:v>-1.0</c:v>
                </c:pt>
                <c:pt idx="17">
                  <c:v>-0.984375</c:v>
                </c:pt>
                <c:pt idx="18">
                  <c:v>-0.875</c:v>
                </c:pt>
                <c:pt idx="19">
                  <c:v>-0.578125</c:v>
                </c:pt>
                <c:pt idx="20">
                  <c:v>0.0</c:v>
                </c:pt>
                <c:pt idx="21">
                  <c:v>0.953125</c:v>
                </c:pt>
                <c:pt idx="22">
                  <c:v>2.375</c:v>
                </c:pt>
                <c:pt idx="23">
                  <c:v>4.359375</c:v>
                </c:pt>
                <c:pt idx="24">
                  <c:v>7.0</c:v>
                </c:pt>
                <c:pt idx="25">
                  <c:v>10.390625</c:v>
                </c:pt>
                <c:pt idx="26">
                  <c:v>14.625</c:v>
                </c:pt>
                <c:pt idx="27">
                  <c:v>19.796875</c:v>
                </c:pt>
                <c:pt idx="28">
                  <c:v>26.0</c:v>
                </c:pt>
                <c:pt idx="29">
                  <c:v>33.328125</c:v>
                </c:pt>
                <c:pt idx="30">
                  <c:v>41.875</c:v>
                </c:pt>
                <c:pt idx="31">
                  <c:v>51.734375</c:v>
                </c:pt>
                <c:pt idx="32">
                  <c:v>63.0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Sheet1!$A$35</c:f>
              <c:strCache>
                <c:ptCount val="1"/>
                <c:pt idx="0">
                  <c:v>y2 =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Sheet1!$B$33:$AH$33</c:f>
              <c:numCache>
                <c:formatCode>General</c:formatCode>
                <c:ptCount val="33"/>
                <c:pt idx="0">
                  <c:v>-4.0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-3.0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-2.0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-1.0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0.0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1.0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2.0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3.0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4.0</c:v>
                </c:pt>
              </c:numCache>
            </c:numRef>
          </c:xVal>
          <c:yVal>
            <c:numRef>
              <c:f>Sheet1!$B$35:$AH$35</c:f>
              <c:numCache>
                <c:formatCode>General</c:formatCode>
                <c:ptCount val="33"/>
                <c:pt idx="0">
                  <c:v>-6.0</c:v>
                </c:pt>
                <c:pt idx="1">
                  <c:v>-4.0625</c:v>
                </c:pt>
                <c:pt idx="2">
                  <c:v>-2.25</c:v>
                </c:pt>
                <c:pt idx="3">
                  <c:v>-0.5625</c:v>
                </c:pt>
                <c:pt idx="4">
                  <c:v>1.0</c:v>
                </c:pt>
                <c:pt idx="5">
                  <c:v>2.4375</c:v>
                </c:pt>
                <c:pt idx="6">
                  <c:v>3.75</c:v>
                </c:pt>
                <c:pt idx="7">
                  <c:v>4.9375</c:v>
                </c:pt>
                <c:pt idx="8">
                  <c:v>6.0</c:v>
                </c:pt>
                <c:pt idx="9">
                  <c:v>6.9375</c:v>
                </c:pt>
                <c:pt idx="10">
                  <c:v>7.75</c:v>
                </c:pt>
                <c:pt idx="11">
                  <c:v>8.4375</c:v>
                </c:pt>
                <c:pt idx="12">
                  <c:v>9.0</c:v>
                </c:pt>
                <c:pt idx="13">
                  <c:v>9.4375</c:v>
                </c:pt>
                <c:pt idx="14">
                  <c:v>9.75</c:v>
                </c:pt>
                <c:pt idx="15">
                  <c:v>9.9375</c:v>
                </c:pt>
                <c:pt idx="16">
                  <c:v>10.0</c:v>
                </c:pt>
                <c:pt idx="17">
                  <c:v>9.9375</c:v>
                </c:pt>
                <c:pt idx="18">
                  <c:v>9.75</c:v>
                </c:pt>
                <c:pt idx="19">
                  <c:v>9.4375</c:v>
                </c:pt>
                <c:pt idx="20">
                  <c:v>9.0</c:v>
                </c:pt>
                <c:pt idx="21">
                  <c:v>8.4375</c:v>
                </c:pt>
                <c:pt idx="22">
                  <c:v>7.75</c:v>
                </c:pt>
                <c:pt idx="23">
                  <c:v>6.9375</c:v>
                </c:pt>
                <c:pt idx="24">
                  <c:v>6.0</c:v>
                </c:pt>
                <c:pt idx="25">
                  <c:v>4.9375</c:v>
                </c:pt>
                <c:pt idx="26">
                  <c:v>3.75</c:v>
                </c:pt>
                <c:pt idx="27">
                  <c:v>2.4375</c:v>
                </c:pt>
                <c:pt idx="28">
                  <c:v>1.0</c:v>
                </c:pt>
                <c:pt idx="29">
                  <c:v>-0.5625</c:v>
                </c:pt>
                <c:pt idx="30">
                  <c:v>-2.25</c:v>
                </c:pt>
                <c:pt idx="31">
                  <c:v>-4.0625</c:v>
                </c:pt>
                <c:pt idx="32">
                  <c:v>-6.0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856744"/>
        <c:axId val="2085863128"/>
      </c:scatterChart>
      <c:valAx>
        <c:axId val="2085856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863128"/>
        <c:crosses val="autoZero"/>
        <c:crossBetween val="midCat"/>
      </c:valAx>
      <c:valAx>
        <c:axId val="208586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856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7</xdr:row>
      <xdr:rowOff>23812</xdr:rowOff>
    </xdr:from>
    <xdr:to>
      <xdr:col>7</xdr:col>
      <xdr:colOff>600075</xdr:colOff>
      <xdr:row>21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35</xdr:row>
      <xdr:rowOff>109537</xdr:rowOff>
    </xdr:from>
    <xdr:to>
      <xdr:col>14</xdr:col>
      <xdr:colOff>533400</xdr:colOff>
      <xdr:row>49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tabSelected="1" workbookViewId="0">
      <selection sqref="A1:G1"/>
    </sheetView>
  </sheetViews>
  <sheetFormatPr baseColWidth="10" defaultColWidth="8.83203125" defaultRowHeight="14" x14ac:dyDescent="0"/>
  <cols>
    <col min="2" max="2" width="10.5" bestFit="1" customWidth="1"/>
  </cols>
  <sheetData>
    <row r="1" spans="1:7" ht="30">
      <c r="A1" s="6" t="s">
        <v>29</v>
      </c>
      <c r="B1" s="6"/>
      <c r="C1" s="6"/>
      <c r="D1" s="6"/>
      <c r="E1" s="6"/>
      <c r="F1" s="6"/>
      <c r="G1" s="6"/>
    </row>
    <row r="3" spans="1:7">
      <c r="A3" t="s">
        <v>30</v>
      </c>
    </row>
    <row r="4" spans="1:7">
      <c r="A4" t="s">
        <v>0</v>
      </c>
      <c r="B4">
        <v>-1</v>
      </c>
      <c r="C4">
        <v>2</v>
      </c>
      <c r="D4">
        <v>3</v>
      </c>
      <c r="E4">
        <v>7</v>
      </c>
      <c r="F4">
        <v>10</v>
      </c>
    </row>
    <row r="5" spans="1:7">
      <c r="A5" t="s">
        <v>1</v>
      </c>
      <c r="B5">
        <v>0</v>
      </c>
      <c r="C5">
        <v>3</v>
      </c>
      <c r="D5">
        <v>8</v>
      </c>
      <c r="E5">
        <v>-2</v>
      </c>
    </row>
    <row r="6" spans="1:7">
      <c r="A6" t="s">
        <v>2</v>
      </c>
      <c r="B6" s="1">
        <f xml:space="preserve"> -0.2672*B4 + 2.9847</f>
        <v>3.2519</v>
      </c>
      <c r="C6" s="1">
        <f t="shared" ref="C6:F6" si="0" xml:space="preserve"> -0.2672*C4 + 2.9847</f>
        <v>2.4503000000000004</v>
      </c>
      <c r="D6" s="1">
        <f t="shared" si="0"/>
        <v>2.1831</v>
      </c>
      <c r="E6" s="1">
        <f t="shared" si="0"/>
        <v>1.1143000000000001</v>
      </c>
      <c r="F6" s="1">
        <f t="shared" si="0"/>
        <v>0.31270000000000042</v>
      </c>
    </row>
    <row r="25" spans="1:4">
      <c r="A25" t="s">
        <v>3</v>
      </c>
      <c r="B25" t="s">
        <v>4</v>
      </c>
    </row>
    <row r="26" spans="1:4">
      <c r="B26" t="s">
        <v>5</v>
      </c>
      <c r="D26" t="s">
        <v>31</v>
      </c>
    </row>
    <row r="28" spans="1:4">
      <c r="A28" t="s">
        <v>0</v>
      </c>
      <c r="B28">
        <v>2.2239778944144102</v>
      </c>
      <c r="D28" t="s">
        <v>7</v>
      </c>
    </row>
    <row r="29" spans="1:4">
      <c r="A29" t="s">
        <v>6</v>
      </c>
      <c r="B29">
        <f>B28^3-1</f>
        <v>9.9999674129095766</v>
      </c>
    </row>
    <row r="31" spans="1:4">
      <c r="A31" t="s">
        <v>3</v>
      </c>
      <c r="B31" t="s">
        <v>8</v>
      </c>
    </row>
    <row r="33" spans="1:34">
      <c r="A33" t="s">
        <v>0</v>
      </c>
      <c r="B33">
        <v>-4</v>
      </c>
      <c r="C33">
        <v>-3.75</v>
      </c>
      <c r="D33">
        <v>-3.5</v>
      </c>
      <c r="E33">
        <v>-3.25</v>
      </c>
      <c r="F33">
        <v>-3</v>
      </c>
      <c r="G33">
        <v>-2.75</v>
      </c>
      <c r="H33">
        <v>-2.5</v>
      </c>
      <c r="I33">
        <v>-2.25</v>
      </c>
      <c r="J33">
        <v>-2</v>
      </c>
      <c r="K33">
        <v>-1.75</v>
      </c>
      <c r="L33">
        <v>-1.5</v>
      </c>
      <c r="M33">
        <v>-1.25</v>
      </c>
      <c r="N33">
        <v>-1</v>
      </c>
      <c r="O33">
        <v>-0.75</v>
      </c>
      <c r="P33">
        <v>-0.5</v>
      </c>
      <c r="Q33">
        <v>-0.25</v>
      </c>
      <c r="R33">
        <v>0</v>
      </c>
      <c r="S33">
        <v>0.25</v>
      </c>
      <c r="T33">
        <v>0.5</v>
      </c>
      <c r="U33">
        <v>0.75</v>
      </c>
      <c r="V33">
        <v>1</v>
      </c>
      <c r="W33">
        <v>1.25</v>
      </c>
      <c r="X33">
        <v>1.5</v>
      </c>
      <c r="Y33">
        <v>1.75</v>
      </c>
      <c r="Z33">
        <v>2</v>
      </c>
      <c r="AA33">
        <v>2.25</v>
      </c>
      <c r="AB33">
        <v>2.5</v>
      </c>
      <c r="AC33">
        <v>2.75</v>
      </c>
      <c r="AD33">
        <v>3</v>
      </c>
      <c r="AE33">
        <v>3.25</v>
      </c>
      <c r="AF33">
        <v>3.5</v>
      </c>
      <c r="AG33">
        <v>3.75</v>
      </c>
      <c r="AH33">
        <v>4</v>
      </c>
    </row>
    <row r="34" spans="1:34">
      <c r="A34" t="s">
        <v>9</v>
      </c>
      <c r="B34">
        <f>B33^3-1</f>
        <v>-65</v>
      </c>
      <c r="C34">
        <f t="shared" ref="C34:AH34" si="1">C33^3-1</f>
        <v>-53.734375</v>
      </c>
      <c r="D34">
        <f t="shared" si="1"/>
        <v>-43.875</v>
      </c>
      <c r="E34">
        <f t="shared" si="1"/>
        <v>-35.328125</v>
      </c>
      <c r="F34">
        <f t="shared" si="1"/>
        <v>-28</v>
      </c>
      <c r="G34">
        <f t="shared" si="1"/>
        <v>-21.796875</v>
      </c>
      <c r="H34">
        <f t="shared" si="1"/>
        <v>-16.625</v>
      </c>
      <c r="I34">
        <f t="shared" si="1"/>
        <v>-12.390625</v>
      </c>
      <c r="J34">
        <f t="shared" si="1"/>
        <v>-9</v>
      </c>
      <c r="K34">
        <f t="shared" si="1"/>
        <v>-6.359375</v>
      </c>
      <c r="L34">
        <f t="shared" si="1"/>
        <v>-4.375</v>
      </c>
      <c r="M34">
        <f t="shared" si="1"/>
        <v>-2.953125</v>
      </c>
      <c r="N34">
        <f t="shared" si="1"/>
        <v>-2</v>
      </c>
      <c r="O34">
        <f t="shared" si="1"/>
        <v>-1.421875</v>
      </c>
      <c r="P34">
        <f t="shared" si="1"/>
        <v>-1.125</v>
      </c>
      <c r="Q34">
        <f t="shared" si="1"/>
        <v>-1.015625</v>
      </c>
      <c r="R34">
        <f t="shared" si="1"/>
        <v>-1</v>
      </c>
      <c r="S34">
        <f t="shared" si="1"/>
        <v>-0.984375</v>
      </c>
      <c r="T34">
        <f t="shared" si="1"/>
        <v>-0.875</v>
      </c>
      <c r="U34">
        <f t="shared" si="1"/>
        <v>-0.578125</v>
      </c>
      <c r="V34">
        <f t="shared" si="1"/>
        <v>0</v>
      </c>
      <c r="W34">
        <f t="shared" si="1"/>
        <v>0.953125</v>
      </c>
      <c r="X34">
        <f t="shared" si="1"/>
        <v>2.375</v>
      </c>
      <c r="Y34">
        <f t="shared" si="1"/>
        <v>4.359375</v>
      </c>
      <c r="Z34">
        <f t="shared" si="1"/>
        <v>7</v>
      </c>
      <c r="AA34">
        <f t="shared" si="1"/>
        <v>10.390625</v>
      </c>
      <c r="AB34">
        <f t="shared" si="1"/>
        <v>14.625</v>
      </c>
      <c r="AC34">
        <f t="shared" si="1"/>
        <v>19.796875</v>
      </c>
      <c r="AD34">
        <f t="shared" si="1"/>
        <v>26</v>
      </c>
      <c r="AE34">
        <f t="shared" si="1"/>
        <v>33.328125</v>
      </c>
      <c r="AF34">
        <f t="shared" si="1"/>
        <v>41.875</v>
      </c>
      <c r="AG34">
        <f t="shared" si="1"/>
        <v>51.734375</v>
      </c>
      <c r="AH34">
        <f t="shared" si="1"/>
        <v>63</v>
      </c>
    </row>
    <row r="35" spans="1:34">
      <c r="A35" t="s">
        <v>10</v>
      </c>
      <c r="B35">
        <f>10-B33^2</f>
        <v>-6</v>
      </c>
      <c r="C35">
        <f t="shared" ref="C35:AH35" si="2">10-C33^2</f>
        <v>-4.0625</v>
      </c>
      <c r="D35">
        <f t="shared" si="2"/>
        <v>-2.25</v>
      </c>
      <c r="E35">
        <f t="shared" si="2"/>
        <v>-0.5625</v>
      </c>
      <c r="F35">
        <f t="shared" si="2"/>
        <v>1</v>
      </c>
      <c r="G35">
        <f t="shared" si="2"/>
        <v>2.4375</v>
      </c>
      <c r="H35">
        <f t="shared" si="2"/>
        <v>3.75</v>
      </c>
      <c r="I35">
        <f t="shared" si="2"/>
        <v>4.9375</v>
      </c>
      <c r="J35">
        <f t="shared" si="2"/>
        <v>6</v>
      </c>
      <c r="K35">
        <f t="shared" si="2"/>
        <v>6.9375</v>
      </c>
      <c r="L35">
        <f t="shared" si="2"/>
        <v>7.75</v>
      </c>
      <c r="M35">
        <f t="shared" si="2"/>
        <v>8.4375</v>
      </c>
      <c r="N35">
        <f t="shared" si="2"/>
        <v>9</v>
      </c>
      <c r="O35">
        <f t="shared" si="2"/>
        <v>9.4375</v>
      </c>
      <c r="P35">
        <f t="shared" si="2"/>
        <v>9.75</v>
      </c>
      <c r="Q35">
        <f t="shared" si="2"/>
        <v>9.9375</v>
      </c>
      <c r="R35">
        <f t="shared" si="2"/>
        <v>10</v>
      </c>
      <c r="S35">
        <f t="shared" si="2"/>
        <v>9.9375</v>
      </c>
      <c r="T35">
        <f t="shared" si="2"/>
        <v>9.75</v>
      </c>
      <c r="U35">
        <f t="shared" si="2"/>
        <v>9.4375</v>
      </c>
      <c r="V35">
        <f t="shared" si="2"/>
        <v>9</v>
      </c>
      <c r="W35">
        <f t="shared" si="2"/>
        <v>8.4375</v>
      </c>
      <c r="X35">
        <f t="shared" si="2"/>
        <v>7.75</v>
      </c>
      <c r="Y35">
        <f t="shared" si="2"/>
        <v>6.9375</v>
      </c>
      <c r="Z35">
        <f t="shared" si="2"/>
        <v>6</v>
      </c>
      <c r="AA35">
        <f t="shared" si="2"/>
        <v>4.9375</v>
      </c>
      <c r="AB35">
        <f t="shared" si="2"/>
        <v>3.75</v>
      </c>
      <c r="AC35">
        <f t="shared" si="2"/>
        <v>2.4375</v>
      </c>
      <c r="AD35">
        <f t="shared" si="2"/>
        <v>1</v>
      </c>
      <c r="AE35">
        <f t="shared" si="2"/>
        <v>-0.5625</v>
      </c>
      <c r="AF35">
        <f t="shared" si="2"/>
        <v>-2.25</v>
      </c>
      <c r="AG35">
        <f t="shared" si="2"/>
        <v>-4.0625</v>
      </c>
      <c r="AH35">
        <f t="shared" si="2"/>
        <v>-6</v>
      </c>
    </row>
    <row r="39" spans="1:34">
      <c r="A39" t="s">
        <v>0</v>
      </c>
      <c r="B39">
        <v>1.9357326659619831</v>
      </c>
      <c r="D39" t="s">
        <v>12</v>
      </c>
    </row>
    <row r="40" spans="1:34">
      <c r="A40" t="s">
        <v>9</v>
      </c>
      <c r="B40">
        <f>B39^3-1</f>
        <v>6.2533082901483992</v>
      </c>
    </row>
    <row r="41" spans="1:34">
      <c r="A41" t="s">
        <v>10</v>
      </c>
      <c r="B41">
        <f>10-B39^2</f>
        <v>6.2529390459277137</v>
      </c>
    </row>
    <row r="42" spans="1:34">
      <c r="A42" t="s">
        <v>11</v>
      </c>
      <c r="B42">
        <f>B40-B41</f>
        <v>3.6924422068551621E-4</v>
      </c>
      <c r="D42" t="s">
        <v>32</v>
      </c>
    </row>
    <row r="49" spans="1:5">
      <c r="A49" t="s">
        <v>13</v>
      </c>
      <c r="B49" t="s">
        <v>14</v>
      </c>
    </row>
    <row r="50" spans="1:5">
      <c r="B50" t="s">
        <v>15</v>
      </c>
    </row>
    <row r="51" spans="1:5">
      <c r="B51" t="s">
        <v>21</v>
      </c>
    </row>
    <row r="54" spans="1:5">
      <c r="A54" s="4" t="s">
        <v>16</v>
      </c>
      <c r="B54" s="4" t="s">
        <v>17</v>
      </c>
      <c r="C54" s="4" t="s">
        <v>19</v>
      </c>
      <c r="D54" s="4" t="s">
        <v>18</v>
      </c>
      <c r="E54" s="4" t="s">
        <v>20</v>
      </c>
    </row>
    <row r="55" spans="1:5">
      <c r="A55" s="2">
        <v>1</v>
      </c>
      <c r="B55" s="3">
        <v>0</v>
      </c>
      <c r="C55" s="3">
        <v>1000</v>
      </c>
      <c r="D55" s="3">
        <f>(B55+C55)*3%*(1/12)</f>
        <v>2.5</v>
      </c>
      <c r="E55" s="3">
        <f>B55+C55+D55</f>
        <v>1002.5</v>
      </c>
    </row>
    <row r="56" spans="1:5">
      <c r="A56" s="2">
        <v>2</v>
      </c>
      <c r="B56" s="3">
        <f>E55</f>
        <v>1002.5</v>
      </c>
      <c r="C56" s="3">
        <v>0</v>
      </c>
      <c r="D56" s="3">
        <f>(B56+C56)*3%*(1/12)</f>
        <v>2.5062499999999996</v>
      </c>
      <c r="E56" s="3">
        <f>B56+C56+D56</f>
        <v>1005.00625</v>
      </c>
    </row>
    <row r="57" spans="1:5">
      <c r="A57" s="2">
        <v>3</v>
      </c>
      <c r="B57" s="3">
        <f t="shared" ref="B57:B66" si="3">E56</f>
        <v>1005.00625</v>
      </c>
      <c r="C57" s="3">
        <v>25</v>
      </c>
      <c r="D57" s="3">
        <f t="shared" ref="D57:D66" si="4">(B57+C57)*3%*(1/12)</f>
        <v>2.5750156249999998</v>
      </c>
      <c r="E57" s="3">
        <f t="shared" ref="E57:E66" si="5">B57+C57+D57</f>
        <v>1032.581265625</v>
      </c>
    </row>
    <row r="58" spans="1:5">
      <c r="A58" s="2">
        <v>4</v>
      </c>
      <c r="B58" s="3">
        <f t="shared" si="3"/>
        <v>1032.581265625</v>
      </c>
      <c r="C58" s="3">
        <v>200</v>
      </c>
      <c r="D58" s="3">
        <f t="shared" si="4"/>
        <v>3.0814531640624994</v>
      </c>
      <c r="E58" s="3">
        <f t="shared" si="5"/>
        <v>1235.6627187890624</v>
      </c>
    </row>
    <row r="59" spans="1:5">
      <c r="A59" s="2">
        <v>5</v>
      </c>
      <c r="B59" s="3">
        <f t="shared" si="3"/>
        <v>1235.6627187890624</v>
      </c>
      <c r="C59" s="3">
        <v>-50</v>
      </c>
      <c r="D59" s="3">
        <f t="shared" si="4"/>
        <v>2.9641567969726559</v>
      </c>
      <c r="E59" s="3">
        <f t="shared" si="5"/>
        <v>1188.6268755860351</v>
      </c>
    </row>
    <row r="60" spans="1:5">
      <c r="A60" s="2">
        <v>6</v>
      </c>
      <c r="B60" s="3">
        <f t="shared" si="3"/>
        <v>1188.6268755860351</v>
      </c>
      <c r="C60" s="3">
        <v>100</v>
      </c>
      <c r="D60" s="3">
        <f t="shared" si="4"/>
        <v>3.2215671889650874</v>
      </c>
      <c r="E60" s="3">
        <f t="shared" si="5"/>
        <v>1291.8484427750002</v>
      </c>
    </row>
    <row r="61" spans="1:5">
      <c r="A61" s="2">
        <v>7</v>
      </c>
      <c r="B61" s="3">
        <f t="shared" si="3"/>
        <v>1291.8484427750002</v>
      </c>
      <c r="C61" s="3">
        <v>100</v>
      </c>
      <c r="D61" s="3">
        <f t="shared" si="4"/>
        <v>3.4796211069375005</v>
      </c>
      <c r="E61" s="3">
        <f t="shared" si="5"/>
        <v>1395.3280638819376</v>
      </c>
    </row>
    <row r="62" spans="1:5">
      <c r="A62" s="2">
        <v>8</v>
      </c>
      <c r="B62" s="3">
        <f t="shared" si="3"/>
        <v>1395.3280638819376</v>
      </c>
      <c r="C62" s="3">
        <v>75</v>
      </c>
      <c r="D62" s="3">
        <f t="shared" si="4"/>
        <v>3.6758201597048439</v>
      </c>
      <c r="E62" s="3">
        <f t="shared" si="5"/>
        <v>1474.0038840416426</v>
      </c>
    </row>
    <row r="63" spans="1:5">
      <c r="A63" s="2">
        <v>9</v>
      </c>
      <c r="B63" s="3">
        <f t="shared" si="3"/>
        <v>1474.0038840416426</v>
      </c>
      <c r="C63" s="3">
        <v>125</v>
      </c>
      <c r="D63" s="3">
        <f t="shared" si="4"/>
        <v>3.9975097101041062</v>
      </c>
      <c r="E63" s="3">
        <f t="shared" si="5"/>
        <v>1603.0013937517467</v>
      </c>
    </row>
    <row r="64" spans="1:5">
      <c r="A64" s="2">
        <v>10</v>
      </c>
      <c r="B64" s="3">
        <f t="shared" si="3"/>
        <v>1603.0013937517467</v>
      </c>
      <c r="C64" s="3">
        <v>150</v>
      </c>
      <c r="D64" s="3">
        <f t="shared" si="4"/>
        <v>4.3825034843793667</v>
      </c>
      <c r="E64" s="3">
        <f t="shared" si="5"/>
        <v>1757.3838972361261</v>
      </c>
    </row>
    <row r="65" spans="1:5">
      <c r="A65" s="2">
        <v>11</v>
      </c>
      <c r="B65" s="3">
        <f t="shared" si="3"/>
        <v>1757.3838972361261</v>
      </c>
      <c r="C65" s="3">
        <v>175</v>
      </c>
      <c r="D65" s="3">
        <f t="shared" si="4"/>
        <v>4.8309597430903146</v>
      </c>
      <c r="E65" s="3">
        <f t="shared" si="5"/>
        <v>1937.2148569792164</v>
      </c>
    </row>
    <row r="66" spans="1:5">
      <c r="A66" s="2">
        <v>12</v>
      </c>
      <c r="B66" s="3">
        <f t="shared" si="3"/>
        <v>1937.2148569792164</v>
      </c>
      <c r="C66" s="3">
        <v>-225</v>
      </c>
      <c r="D66" s="3">
        <f t="shared" si="4"/>
        <v>4.2805371424480407</v>
      </c>
      <c r="E66" s="3">
        <f t="shared" si="5"/>
        <v>1716.4953941216645</v>
      </c>
    </row>
    <row r="69" spans="1:5">
      <c r="A69" t="s">
        <v>3</v>
      </c>
      <c r="B69" t="s">
        <v>22</v>
      </c>
    </row>
    <row r="70" spans="1:5">
      <c r="B70" t="s">
        <v>23</v>
      </c>
    </row>
    <row r="71" spans="1:5">
      <c r="B71" t="s">
        <v>24</v>
      </c>
    </row>
    <row r="73" spans="1:5">
      <c r="B73" s="5">
        <f>FV(2%/12,5*12,100,250)</f>
        <v>-6581.0053234821362</v>
      </c>
      <c r="C73" s="5" t="s">
        <v>25</v>
      </c>
    </row>
    <row r="75" spans="1:5">
      <c r="A75" t="s">
        <v>3</v>
      </c>
      <c r="B75" t="s">
        <v>27</v>
      </c>
    </row>
    <row r="76" spans="1:5">
      <c r="B76" t="s">
        <v>26</v>
      </c>
    </row>
    <row r="78" spans="1:5">
      <c r="B78" s="5">
        <f>PMT(6%/12,4*12,-25000)</f>
        <v>587.12572619839045</v>
      </c>
      <c r="C78" s="5" t="s">
        <v>28</v>
      </c>
    </row>
  </sheetData>
  <mergeCells count="1">
    <mergeCell ref="A1:G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Name</cp:lastModifiedBy>
  <dcterms:created xsi:type="dcterms:W3CDTF">2016-07-05T14:25:27Z</dcterms:created>
  <dcterms:modified xsi:type="dcterms:W3CDTF">2016-07-05T20:34:11Z</dcterms:modified>
</cp:coreProperties>
</file>