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\Desktop\New folder\"/>
    </mc:Choice>
  </mc:AlternateContent>
  <bookViews>
    <workbookView xWindow="0" yWindow="0" windowWidth="12000" windowHeight="5235"/>
  </bookViews>
  <sheets>
    <sheet name="Amortization and Changing Rat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5" i="1" l="1"/>
  <c r="B1144" i="1"/>
  <c r="B1138" i="1"/>
  <c r="B1137" i="1"/>
  <c r="B1131" i="1"/>
  <c r="B1130" i="1"/>
  <c r="D763" i="1"/>
  <c r="D764" i="1"/>
  <c r="D765" i="1"/>
  <c r="D766" i="1"/>
  <c r="D767" i="1"/>
  <c r="D768" i="1"/>
  <c r="D762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761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762" i="1"/>
  <c r="F761" i="1"/>
  <c r="G761" i="1" s="1"/>
  <c r="B762" i="1" s="1"/>
  <c r="E762" i="1" s="1"/>
  <c r="E761" i="1"/>
  <c r="C761" i="1"/>
  <c r="B761" i="1"/>
  <c r="C758" i="1"/>
  <c r="C757" i="1"/>
  <c r="B750" i="1"/>
  <c r="B749" i="1"/>
  <c r="B746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577" i="1"/>
  <c r="B394" i="1"/>
  <c r="C394" i="1"/>
  <c r="D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393" i="1"/>
  <c r="D393" i="1"/>
  <c r="E393" i="1"/>
  <c r="F393" i="1" s="1"/>
  <c r="B393" i="1"/>
  <c r="F392" i="1"/>
  <c r="E392" i="1"/>
  <c r="D392" i="1"/>
  <c r="C392" i="1"/>
  <c r="B392" i="1"/>
  <c r="C389" i="1"/>
  <c r="C388" i="1"/>
  <c r="B383" i="1"/>
  <c r="B381" i="1"/>
  <c r="H13" i="1"/>
  <c r="B15" i="1"/>
  <c r="C15" i="1"/>
  <c r="D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14" i="1"/>
  <c r="D14" i="1"/>
  <c r="E14" i="1"/>
  <c r="F14" i="1" s="1"/>
  <c r="B14" i="1"/>
  <c r="F13" i="1"/>
  <c r="E13" i="1"/>
  <c r="D13" i="1"/>
  <c r="C13" i="1"/>
  <c r="D10" i="1"/>
  <c r="D8" i="1"/>
  <c r="D7" i="1"/>
  <c r="F762" i="1" l="1"/>
  <c r="G762" i="1" s="1"/>
  <c r="B763" i="1" s="1"/>
  <c r="E763" i="1" s="1"/>
  <c r="F763" i="1"/>
  <c r="G763" i="1" s="1"/>
  <c r="B764" i="1" s="1"/>
  <c r="D577" i="1"/>
  <c r="E577" i="1" s="1"/>
  <c r="F577" i="1" s="1"/>
  <c r="B578" i="1" s="1"/>
  <c r="E394" i="1"/>
  <c r="F394" i="1" s="1"/>
  <c r="B395" i="1" s="1"/>
  <c r="E15" i="1"/>
  <c r="F15" i="1" s="1"/>
  <c r="B16" i="1" s="1"/>
  <c r="E764" i="1" l="1"/>
  <c r="F764" i="1" s="1"/>
  <c r="G764" i="1" s="1"/>
  <c r="B765" i="1" s="1"/>
  <c r="D578" i="1"/>
  <c r="E578" i="1" s="1"/>
  <c r="F578" i="1" s="1"/>
  <c r="B579" i="1" s="1"/>
  <c r="D579" i="1" s="1"/>
  <c r="E579" i="1" s="1"/>
  <c r="F579" i="1" s="1"/>
  <c r="B580" i="1" s="1"/>
  <c r="D580" i="1" s="1"/>
  <c r="E580" i="1" s="1"/>
  <c r="D395" i="1"/>
  <c r="E395" i="1" s="1"/>
  <c r="F395" i="1" s="1"/>
  <c r="B396" i="1" s="1"/>
  <c r="D16" i="1"/>
  <c r="E16" i="1" s="1"/>
  <c r="F16" i="1"/>
  <c r="B17" i="1" s="1"/>
  <c r="E765" i="1" l="1"/>
  <c r="F765" i="1" s="1"/>
  <c r="G765" i="1"/>
  <c r="B766" i="1" s="1"/>
  <c r="F580" i="1"/>
  <c r="B581" i="1" s="1"/>
  <c r="D581" i="1" s="1"/>
  <c r="E581" i="1" s="1"/>
  <c r="F581" i="1" s="1"/>
  <c r="B582" i="1" s="1"/>
  <c r="D396" i="1"/>
  <c r="E396" i="1" s="1"/>
  <c r="F396" i="1"/>
  <c r="B397" i="1" s="1"/>
  <c r="D17" i="1"/>
  <c r="E17" i="1" s="1"/>
  <c r="F17" i="1" s="1"/>
  <c r="B18" i="1" s="1"/>
  <c r="E766" i="1" l="1"/>
  <c r="F766" i="1" s="1"/>
  <c r="G766" i="1"/>
  <c r="B767" i="1" s="1"/>
  <c r="D582" i="1"/>
  <c r="E582" i="1" s="1"/>
  <c r="F582" i="1" s="1"/>
  <c r="B583" i="1" s="1"/>
  <c r="D397" i="1"/>
  <c r="E397" i="1" s="1"/>
  <c r="F397" i="1"/>
  <c r="B398" i="1" s="1"/>
  <c r="D18" i="1"/>
  <c r="E18" i="1" s="1"/>
  <c r="F18" i="1" s="1"/>
  <c r="B19" i="1" s="1"/>
  <c r="E767" i="1" l="1"/>
  <c r="F767" i="1" s="1"/>
  <c r="G767" i="1"/>
  <c r="B768" i="1" s="1"/>
  <c r="D583" i="1"/>
  <c r="E583" i="1" s="1"/>
  <c r="F583" i="1" s="1"/>
  <c r="B584" i="1" s="1"/>
  <c r="D398" i="1"/>
  <c r="E398" i="1" s="1"/>
  <c r="F398" i="1" s="1"/>
  <c r="B399" i="1" s="1"/>
  <c r="D19" i="1"/>
  <c r="E19" i="1" s="1"/>
  <c r="F19" i="1" s="1"/>
  <c r="B20" i="1" s="1"/>
  <c r="E768" i="1" l="1"/>
  <c r="F768" i="1" s="1"/>
  <c r="G768" i="1" s="1"/>
  <c r="B769" i="1" s="1"/>
  <c r="D584" i="1"/>
  <c r="E584" i="1" s="1"/>
  <c r="F584" i="1" s="1"/>
  <c r="B585" i="1" s="1"/>
  <c r="D399" i="1"/>
  <c r="E399" i="1" s="1"/>
  <c r="F399" i="1" s="1"/>
  <c r="B400" i="1" s="1"/>
  <c r="D20" i="1"/>
  <c r="E20" i="1" s="1"/>
  <c r="F20" i="1"/>
  <c r="B21" i="1" s="1"/>
  <c r="E769" i="1" l="1"/>
  <c r="F769" i="1" s="1"/>
  <c r="G769" i="1" s="1"/>
  <c r="B770" i="1" s="1"/>
  <c r="D585" i="1"/>
  <c r="E585" i="1" s="1"/>
  <c r="F585" i="1"/>
  <c r="B586" i="1" s="1"/>
  <c r="D400" i="1"/>
  <c r="E400" i="1" s="1"/>
  <c r="F400" i="1"/>
  <c r="B401" i="1" s="1"/>
  <c r="D21" i="1"/>
  <c r="E21" i="1" s="1"/>
  <c r="F21" i="1" s="1"/>
  <c r="B22" i="1" s="1"/>
  <c r="E770" i="1" l="1"/>
  <c r="F770" i="1" s="1"/>
  <c r="G770" i="1" s="1"/>
  <c r="B771" i="1" s="1"/>
  <c r="D586" i="1"/>
  <c r="E586" i="1" s="1"/>
  <c r="F586" i="1" s="1"/>
  <c r="B587" i="1" s="1"/>
  <c r="D401" i="1"/>
  <c r="E401" i="1" s="1"/>
  <c r="F401" i="1"/>
  <c r="B402" i="1" s="1"/>
  <c r="D22" i="1"/>
  <c r="E22" i="1" s="1"/>
  <c r="F22" i="1" s="1"/>
  <c r="B23" i="1" s="1"/>
  <c r="E771" i="1" l="1"/>
  <c r="F771" i="1" s="1"/>
  <c r="G771" i="1"/>
  <c r="B772" i="1" s="1"/>
  <c r="D587" i="1"/>
  <c r="E587" i="1" s="1"/>
  <c r="F587" i="1" s="1"/>
  <c r="B588" i="1" s="1"/>
  <c r="D402" i="1"/>
  <c r="E402" i="1" s="1"/>
  <c r="F402" i="1" s="1"/>
  <c r="B403" i="1" s="1"/>
  <c r="D23" i="1"/>
  <c r="E23" i="1" s="1"/>
  <c r="F23" i="1" s="1"/>
  <c r="B24" i="1" s="1"/>
  <c r="E772" i="1" l="1"/>
  <c r="F772" i="1" s="1"/>
  <c r="G772" i="1"/>
  <c r="B773" i="1" s="1"/>
  <c r="D588" i="1"/>
  <c r="E588" i="1" s="1"/>
  <c r="F588" i="1"/>
  <c r="B589" i="1" s="1"/>
  <c r="D403" i="1"/>
  <c r="E403" i="1" s="1"/>
  <c r="F403" i="1" s="1"/>
  <c r="B404" i="1" s="1"/>
  <c r="D24" i="1"/>
  <c r="E24" i="1" s="1"/>
  <c r="F24" i="1"/>
  <c r="B25" i="1" s="1"/>
  <c r="E773" i="1" l="1"/>
  <c r="F773" i="1" s="1"/>
  <c r="G773" i="1" s="1"/>
  <c r="B774" i="1" s="1"/>
  <c r="D589" i="1"/>
  <c r="E589" i="1" s="1"/>
  <c r="F589" i="1"/>
  <c r="B590" i="1" s="1"/>
  <c r="D404" i="1"/>
  <c r="E404" i="1" s="1"/>
  <c r="F404" i="1"/>
  <c r="B405" i="1" s="1"/>
  <c r="D25" i="1"/>
  <c r="E25" i="1" s="1"/>
  <c r="F25" i="1" s="1"/>
  <c r="B26" i="1" s="1"/>
  <c r="E774" i="1" l="1"/>
  <c r="F774" i="1" s="1"/>
  <c r="G774" i="1" s="1"/>
  <c r="B775" i="1" s="1"/>
  <c r="D590" i="1"/>
  <c r="E590" i="1" s="1"/>
  <c r="F590" i="1" s="1"/>
  <c r="B591" i="1" s="1"/>
  <c r="D405" i="1"/>
  <c r="E405" i="1" s="1"/>
  <c r="F405" i="1" s="1"/>
  <c r="B406" i="1" s="1"/>
  <c r="D26" i="1"/>
  <c r="E26" i="1" s="1"/>
  <c r="F26" i="1" s="1"/>
  <c r="B27" i="1" s="1"/>
  <c r="E775" i="1" l="1"/>
  <c r="F775" i="1" s="1"/>
  <c r="G775" i="1" s="1"/>
  <c r="B776" i="1" s="1"/>
  <c r="D591" i="1"/>
  <c r="E591" i="1" s="1"/>
  <c r="F591" i="1" s="1"/>
  <c r="B592" i="1" s="1"/>
  <c r="D406" i="1"/>
  <c r="E406" i="1" s="1"/>
  <c r="F406" i="1" s="1"/>
  <c r="B407" i="1" s="1"/>
  <c r="D27" i="1"/>
  <c r="E27" i="1" s="1"/>
  <c r="F27" i="1" s="1"/>
  <c r="B28" i="1" s="1"/>
  <c r="E776" i="1" l="1"/>
  <c r="F776" i="1" s="1"/>
  <c r="G776" i="1" s="1"/>
  <c r="B777" i="1" s="1"/>
  <c r="D592" i="1"/>
  <c r="E592" i="1" s="1"/>
  <c r="F592" i="1" s="1"/>
  <c r="B593" i="1" s="1"/>
  <c r="D407" i="1"/>
  <c r="E407" i="1" s="1"/>
  <c r="F407" i="1"/>
  <c r="B408" i="1" s="1"/>
  <c r="D28" i="1"/>
  <c r="E28" i="1" s="1"/>
  <c r="F28" i="1"/>
  <c r="B29" i="1" s="1"/>
  <c r="E777" i="1" l="1"/>
  <c r="F777" i="1" s="1"/>
  <c r="G777" i="1" s="1"/>
  <c r="B778" i="1" s="1"/>
  <c r="D593" i="1"/>
  <c r="E593" i="1" s="1"/>
  <c r="F593" i="1" s="1"/>
  <c r="B594" i="1" s="1"/>
  <c r="D408" i="1"/>
  <c r="E408" i="1" s="1"/>
  <c r="F408" i="1"/>
  <c r="B409" i="1" s="1"/>
  <c r="D29" i="1"/>
  <c r="E29" i="1" s="1"/>
  <c r="F29" i="1" s="1"/>
  <c r="B30" i="1" s="1"/>
  <c r="E778" i="1" l="1"/>
  <c r="F778" i="1" s="1"/>
  <c r="G778" i="1" s="1"/>
  <c r="B779" i="1" s="1"/>
  <c r="D594" i="1"/>
  <c r="E594" i="1" s="1"/>
  <c r="F594" i="1" s="1"/>
  <c r="B595" i="1" s="1"/>
  <c r="D409" i="1"/>
  <c r="E409" i="1" s="1"/>
  <c r="F409" i="1" s="1"/>
  <c r="B410" i="1" s="1"/>
  <c r="D30" i="1"/>
  <c r="E30" i="1" s="1"/>
  <c r="F30" i="1" s="1"/>
  <c r="B31" i="1" s="1"/>
  <c r="E779" i="1" l="1"/>
  <c r="F779" i="1" s="1"/>
  <c r="G779" i="1" s="1"/>
  <c r="B780" i="1" s="1"/>
  <c r="D595" i="1"/>
  <c r="E595" i="1" s="1"/>
  <c r="F595" i="1" s="1"/>
  <c r="B596" i="1" s="1"/>
  <c r="D410" i="1"/>
  <c r="E410" i="1" s="1"/>
  <c r="F410" i="1" s="1"/>
  <c r="B411" i="1" s="1"/>
  <c r="D31" i="1"/>
  <c r="E31" i="1" s="1"/>
  <c r="F31" i="1" s="1"/>
  <c r="B32" i="1" s="1"/>
  <c r="E780" i="1" l="1"/>
  <c r="F780" i="1" s="1"/>
  <c r="G780" i="1" s="1"/>
  <c r="B781" i="1" s="1"/>
  <c r="D596" i="1"/>
  <c r="E596" i="1" s="1"/>
  <c r="F596" i="1" s="1"/>
  <c r="B597" i="1" s="1"/>
  <c r="D411" i="1"/>
  <c r="E411" i="1" s="1"/>
  <c r="F411" i="1"/>
  <c r="B412" i="1" s="1"/>
  <c r="D32" i="1"/>
  <c r="E32" i="1" s="1"/>
  <c r="F32" i="1"/>
  <c r="B33" i="1" s="1"/>
  <c r="E781" i="1" l="1"/>
  <c r="F781" i="1" s="1"/>
  <c r="G781" i="1" s="1"/>
  <c r="B782" i="1" s="1"/>
  <c r="D597" i="1"/>
  <c r="E597" i="1" s="1"/>
  <c r="F597" i="1" s="1"/>
  <c r="B598" i="1" s="1"/>
  <c r="D412" i="1"/>
  <c r="E412" i="1" s="1"/>
  <c r="F412" i="1"/>
  <c r="B413" i="1" s="1"/>
  <c r="D33" i="1"/>
  <c r="E33" i="1" s="1"/>
  <c r="F33" i="1" s="1"/>
  <c r="B34" i="1" s="1"/>
  <c r="E782" i="1" l="1"/>
  <c r="F782" i="1" s="1"/>
  <c r="G782" i="1" s="1"/>
  <c r="B783" i="1" s="1"/>
  <c r="D598" i="1"/>
  <c r="E598" i="1" s="1"/>
  <c r="F598" i="1" s="1"/>
  <c r="B599" i="1" s="1"/>
  <c r="D413" i="1"/>
  <c r="E413" i="1" s="1"/>
  <c r="F413" i="1" s="1"/>
  <c r="B414" i="1" s="1"/>
  <c r="D34" i="1"/>
  <c r="E34" i="1" s="1"/>
  <c r="F34" i="1" s="1"/>
  <c r="B35" i="1" s="1"/>
  <c r="E783" i="1" l="1"/>
  <c r="F783" i="1" s="1"/>
  <c r="G783" i="1" s="1"/>
  <c r="B784" i="1" s="1"/>
  <c r="D599" i="1"/>
  <c r="E599" i="1" s="1"/>
  <c r="F599" i="1" s="1"/>
  <c r="B600" i="1" s="1"/>
  <c r="D414" i="1"/>
  <c r="E414" i="1" s="1"/>
  <c r="F414" i="1" s="1"/>
  <c r="B415" i="1" s="1"/>
  <c r="D35" i="1"/>
  <c r="E35" i="1" s="1"/>
  <c r="F35" i="1" s="1"/>
  <c r="B36" i="1" s="1"/>
  <c r="E784" i="1" l="1"/>
  <c r="F784" i="1" s="1"/>
  <c r="G784" i="1" s="1"/>
  <c r="B785" i="1" s="1"/>
  <c r="D600" i="1"/>
  <c r="E600" i="1" s="1"/>
  <c r="F600" i="1"/>
  <c r="B601" i="1" s="1"/>
  <c r="D415" i="1"/>
  <c r="E415" i="1" s="1"/>
  <c r="F415" i="1"/>
  <c r="B416" i="1" s="1"/>
  <c r="D36" i="1"/>
  <c r="E36" i="1" s="1"/>
  <c r="F36" i="1"/>
  <c r="B37" i="1" s="1"/>
  <c r="E785" i="1" l="1"/>
  <c r="F785" i="1" s="1"/>
  <c r="G785" i="1" s="1"/>
  <c r="B786" i="1" s="1"/>
  <c r="D601" i="1"/>
  <c r="E601" i="1" s="1"/>
  <c r="F601" i="1"/>
  <c r="B602" i="1" s="1"/>
  <c r="D416" i="1"/>
  <c r="E416" i="1" s="1"/>
  <c r="F416" i="1"/>
  <c r="B417" i="1" s="1"/>
  <c r="D37" i="1"/>
  <c r="E37" i="1" s="1"/>
  <c r="F37" i="1" s="1"/>
  <c r="B38" i="1" s="1"/>
  <c r="E786" i="1" l="1"/>
  <c r="F786" i="1" s="1"/>
  <c r="G786" i="1" s="1"/>
  <c r="B787" i="1" s="1"/>
  <c r="D602" i="1"/>
  <c r="E602" i="1" s="1"/>
  <c r="F602" i="1" s="1"/>
  <c r="B603" i="1" s="1"/>
  <c r="D417" i="1"/>
  <c r="E417" i="1" s="1"/>
  <c r="F417" i="1" s="1"/>
  <c r="B418" i="1" s="1"/>
  <c r="D38" i="1"/>
  <c r="E38" i="1" s="1"/>
  <c r="F38" i="1" s="1"/>
  <c r="B39" i="1" s="1"/>
  <c r="E787" i="1" l="1"/>
  <c r="F787" i="1" s="1"/>
  <c r="G787" i="1" s="1"/>
  <c r="B788" i="1" s="1"/>
  <c r="D603" i="1"/>
  <c r="E603" i="1" s="1"/>
  <c r="F603" i="1" s="1"/>
  <c r="B604" i="1" s="1"/>
  <c r="D418" i="1"/>
  <c r="E418" i="1" s="1"/>
  <c r="F418" i="1" s="1"/>
  <c r="B419" i="1" s="1"/>
  <c r="D39" i="1"/>
  <c r="E39" i="1" s="1"/>
  <c r="F39" i="1" s="1"/>
  <c r="B40" i="1" s="1"/>
  <c r="E788" i="1" l="1"/>
  <c r="F788" i="1" s="1"/>
  <c r="G788" i="1" s="1"/>
  <c r="B789" i="1" s="1"/>
  <c r="D604" i="1"/>
  <c r="E604" i="1" s="1"/>
  <c r="F604" i="1"/>
  <c r="B605" i="1" s="1"/>
  <c r="D419" i="1"/>
  <c r="E419" i="1" s="1"/>
  <c r="F419" i="1"/>
  <c r="B420" i="1" s="1"/>
  <c r="D40" i="1"/>
  <c r="E40" i="1" s="1"/>
  <c r="F40" i="1"/>
  <c r="B41" i="1" s="1"/>
  <c r="E789" i="1" l="1"/>
  <c r="F789" i="1" s="1"/>
  <c r="G789" i="1" s="1"/>
  <c r="B790" i="1" s="1"/>
  <c r="D605" i="1"/>
  <c r="E605" i="1" s="1"/>
  <c r="F605" i="1"/>
  <c r="B606" i="1" s="1"/>
  <c r="D420" i="1"/>
  <c r="E420" i="1" s="1"/>
  <c r="F420" i="1"/>
  <c r="B421" i="1" s="1"/>
  <c r="D41" i="1"/>
  <c r="E41" i="1" s="1"/>
  <c r="F41" i="1" s="1"/>
  <c r="B42" i="1" s="1"/>
  <c r="E790" i="1" l="1"/>
  <c r="F790" i="1" s="1"/>
  <c r="G790" i="1" s="1"/>
  <c r="B791" i="1" s="1"/>
  <c r="D606" i="1"/>
  <c r="E606" i="1" s="1"/>
  <c r="F606" i="1" s="1"/>
  <c r="B607" i="1" s="1"/>
  <c r="D421" i="1"/>
  <c r="E421" i="1" s="1"/>
  <c r="F421" i="1" s="1"/>
  <c r="B422" i="1" s="1"/>
  <c r="D42" i="1"/>
  <c r="E42" i="1" s="1"/>
  <c r="F42" i="1" s="1"/>
  <c r="B43" i="1" s="1"/>
  <c r="E791" i="1" l="1"/>
  <c r="F791" i="1" s="1"/>
  <c r="G791" i="1" s="1"/>
  <c r="B792" i="1" s="1"/>
  <c r="D607" i="1"/>
  <c r="E607" i="1" s="1"/>
  <c r="F607" i="1" s="1"/>
  <c r="B608" i="1" s="1"/>
  <c r="D422" i="1"/>
  <c r="E422" i="1" s="1"/>
  <c r="F422" i="1" s="1"/>
  <c r="B423" i="1" s="1"/>
  <c r="D43" i="1"/>
  <c r="E43" i="1" s="1"/>
  <c r="F43" i="1" s="1"/>
  <c r="B44" i="1" s="1"/>
  <c r="E792" i="1" l="1"/>
  <c r="F792" i="1" s="1"/>
  <c r="G792" i="1"/>
  <c r="B793" i="1" s="1"/>
  <c r="D608" i="1"/>
  <c r="E608" i="1" s="1"/>
  <c r="F608" i="1"/>
  <c r="B609" i="1" s="1"/>
  <c r="D423" i="1"/>
  <c r="E423" i="1" s="1"/>
  <c r="F423" i="1"/>
  <c r="B424" i="1" s="1"/>
  <c r="D44" i="1"/>
  <c r="E44" i="1" s="1"/>
  <c r="F44" i="1"/>
  <c r="B45" i="1" s="1"/>
  <c r="E793" i="1" l="1"/>
  <c r="F793" i="1" s="1"/>
  <c r="G793" i="1" s="1"/>
  <c r="B794" i="1" s="1"/>
  <c r="D609" i="1"/>
  <c r="E609" i="1" s="1"/>
  <c r="F609" i="1"/>
  <c r="B610" i="1" s="1"/>
  <c r="D424" i="1"/>
  <c r="E424" i="1" s="1"/>
  <c r="F424" i="1"/>
  <c r="B425" i="1" s="1"/>
  <c r="D45" i="1"/>
  <c r="E45" i="1" s="1"/>
  <c r="F45" i="1" s="1"/>
  <c r="B46" i="1" s="1"/>
  <c r="E794" i="1" l="1"/>
  <c r="F794" i="1" s="1"/>
  <c r="G794" i="1" s="1"/>
  <c r="B795" i="1" s="1"/>
  <c r="D610" i="1"/>
  <c r="E610" i="1" s="1"/>
  <c r="F610" i="1" s="1"/>
  <c r="B611" i="1" s="1"/>
  <c r="D425" i="1"/>
  <c r="E425" i="1" s="1"/>
  <c r="F425" i="1" s="1"/>
  <c r="B426" i="1" s="1"/>
  <c r="D46" i="1"/>
  <c r="E46" i="1" s="1"/>
  <c r="F46" i="1" s="1"/>
  <c r="B47" i="1" s="1"/>
  <c r="E795" i="1" l="1"/>
  <c r="F795" i="1" s="1"/>
  <c r="G795" i="1"/>
  <c r="B796" i="1" s="1"/>
  <c r="D611" i="1"/>
  <c r="E611" i="1" s="1"/>
  <c r="F611" i="1" s="1"/>
  <c r="B612" i="1" s="1"/>
  <c r="D426" i="1"/>
  <c r="E426" i="1" s="1"/>
  <c r="F426" i="1" s="1"/>
  <c r="B427" i="1" s="1"/>
  <c r="D47" i="1"/>
  <c r="E47" i="1" s="1"/>
  <c r="F47" i="1" s="1"/>
  <c r="B48" i="1" s="1"/>
  <c r="E796" i="1" l="1"/>
  <c r="F796" i="1" s="1"/>
  <c r="G796" i="1"/>
  <c r="B797" i="1" s="1"/>
  <c r="D612" i="1"/>
  <c r="E612" i="1" s="1"/>
  <c r="F612" i="1"/>
  <c r="B613" i="1" s="1"/>
  <c r="D427" i="1"/>
  <c r="E427" i="1" s="1"/>
  <c r="F427" i="1"/>
  <c r="B428" i="1" s="1"/>
  <c r="D48" i="1"/>
  <c r="E48" i="1" s="1"/>
  <c r="F48" i="1"/>
  <c r="B49" i="1" s="1"/>
  <c r="E797" i="1" l="1"/>
  <c r="F797" i="1" s="1"/>
  <c r="G797" i="1" s="1"/>
  <c r="B798" i="1" s="1"/>
  <c r="D613" i="1"/>
  <c r="E613" i="1" s="1"/>
  <c r="F613" i="1"/>
  <c r="B614" i="1" s="1"/>
  <c r="D428" i="1"/>
  <c r="E428" i="1" s="1"/>
  <c r="F428" i="1"/>
  <c r="B429" i="1" s="1"/>
  <c r="D49" i="1"/>
  <c r="E49" i="1" s="1"/>
  <c r="F49" i="1" s="1"/>
  <c r="B50" i="1" s="1"/>
  <c r="E798" i="1" l="1"/>
  <c r="F798" i="1" s="1"/>
  <c r="G798" i="1" s="1"/>
  <c r="B799" i="1" s="1"/>
  <c r="D614" i="1"/>
  <c r="E614" i="1" s="1"/>
  <c r="F614" i="1" s="1"/>
  <c r="B615" i="1" s="1"/>
  <c r="D429" i="1"/>
  <c r="E429" i="1" s="1"/>
  <c r="F429" i="1" s="1"/>
  <c r="B430" i="1" s="1"/>
  <c r="D50" i="1"/>
  <c r="E50" i="1" s="1"/>
  <c r="F50" i="1" s="1"/>
  <c r="B51" i="1" s="1"/>
  <c r="E799" i="1" l="1"/>
  <c r="F799" i="1" s="1"/>
  <c r="G799" i="1"/>
  <c r="B800" i="1" s="1"/>
  <c r="D615" i="1"/>
  <c r="E615" i="1" s="1"/>
  <c r="F615" i="1" s="1"/>
  <c r="B616" i="1" s="1"/>
  <c r="D430" i="1"/>
  <c r="E430" i="1" s="1"/>
  <c r="F430" i="1" s="1"/>
  <c r="B431" i="1" s="1"/>
  <c r="D51" i="1"/>
  <c r="E51" i="1" s="1"/>
  <c r="F51" i="1" s="1"/>
  <c r="B52" i="1" s="1"/>
  <c r="E800" i="1" l="1"/>
  <c r="F800" i="1" s="1"/>
  <c r="G800" i="1"/>
  <c r="B801" i="1" s="1"/>
  <c r="D616" i="1"/>
  <c r="E616" i="1" s="1"/>
  <c r="F616" i="1"/>
  <c r="B617" i="1" s="1"/>
  <c r="D431" i="1"/>
  <c r="E431" i="1" s="1"/>
  <c r="F431" i="1"/>
  <c r="B432" i="1" s="1"/>
  <c r="D52" i="1"/>
  <c r="E52" i="1" s="1"/>
  <c r="F52" i="1"/>
  <c r="B53" i="1" s="1"/>
  <c r="E801" i="1" l="1"/>
  <c r="F801" i="1" s="1"/>
  <c r="G801" i="1" s="1"/>
  <c r="B802" i="1" s="1"/>
  <c r="D617" i="1"/>
  <c r="E617" i="1" s="1"/>
  <c r="F617" i="1"/>
  <c r="B618" i="1" s="1"/>
  <c r="D432" i="1"/>
  <c r="E432" i="1" s="1"/>
  <c r="F432" i="1"/>
  <c r="B433" i="1" s="1"/>
  <c r="D53" i="1"/>
  <c r="E53" i="1" s="1"/>
  <c r="F53" i="1" s="1"/>
  <c r="B54" i="1" s="1"/>
  <c r="E802" i="1" l="1"/>
  <c r="F802" i="1" s="1"/>
  <c r="G802" i="1" s="1"/>
  <c r="B803" i="1" s="1"/>
  <c r="D618" i="1"/>
  <c r="E618" i="1" s="1"/>
  <c r="F618" i="1" s="1"/>
  <c r="B619" i="1" s="1"/>
  <c r="D433" i="1"/>
  <c r="E433" i="1" s="1"/>
  <c r="F433" i="1" s="1"/>
  <c r="B434" i="1" s="1"/>
  <c r="D54" i="1"/>
  <c r="E54" i="1" s="1"/>
  <c r="F54" i="1" s="1"/>
  <c r="B55" i="1" s="1"/>
  <c r="E803" i="1" l="1"/>
  <c r="F803" i="1" s="1"/>
  <c r="G803" i="1"/>
  <c r="B804" i="1" s="1"/>
  <c r="D619" i="1"/>
  <c r="E619" i="1" s="1"/>
  <c r="F619" i="1"/>
  <c r="B620" i="1" s="1"/>
  <c r="D434" i="1"/>
  <c r="E434" i="1" s="1"/>
  <c r="F434" i="1" s="1"/>
  <c r="B435" i="1" s="1"/>
  <c r="D55" i="1"/>
  <c r="E55" i="1" s="1"/>
  <c r="F55" i="1" s="1"/>
  <c r="B56" i="1" s="1"/>
  <c r="E804" i="1" l="1"/>
  <c r="F804" i="1" s="1"/>
  <c r="G804" i="1"/>
  <c r="B805" i="1" s="1"/>
  <c r="D620" i="1"/>
  <c r="E620" i="1" s="1"/>
  <c r="F620" i="1"/>
  <c r="B621" i="1" s="1"/>
  <c r="D435" i="1"/>
  <c r="E435" i="1" s="1"/>
  <c r="F435" i="1"/>
  <c r="B436" i="1" s="1"/>
  <c r="D56" i="1"/>
  <c r="E56" i="1" s="1"/>
  <c r="F56" i="1"/>
  <c r="B57" i="1" s="1"/>
  <c r="E805" i="1" l="1"/>
  <c r="F805" i="1" s="1"/>
  <c r="G805" i="1" s="1"/>
  <c r="B806" i="1" s="1"/>
  <c r="D621" i="1"/>
  <c r="E621" i="1" s="1"/>
  <c r="F621" i="1"/>
  <c r="B622" i="1" s="1"/>
  <c r="D436" i="1"/>
  <c r="E436" i="1" s="1"/>
  <c r="F436" i="1"/>
  <c r="B437" i="1" s="1"/>
  <c r="D57" i="1"/>
  <c r="E57" i="1" s="1"/>
  <c r="F57" i="1" s="1"/>
  <c r="B58" i="1" s="1"/>
  <c r="E806" i="1" l="1"/>
  <c r="F806" i="1" s="1"/>
  <c r="G806" i="1" s="1"/>
  <c r="B807" i="1" s="1"/>
  <c r="D622" i="1"/>
  <c r="E622" i="1" s="1"/>
  <c r="F622" i="1" s="1"/>
  <c r="B623" i="1" s="1"/>
  <c r="D437" i="1"/>
  <c r="E437" i="1" s="1"/>
  <c r="F437" i="1" s="1"/>
  <c r="B438" i="1" s="1"/>
  <c r="D58" i="1"/>
  <c r="E58" i="1" s="1"/>
  <c r="F58" i="1" s="1"/>
  <c r="B59" i="1" s="1"/>
  <c r="E807" i="1" l="1"/>
  <c r="F807" i="1" s="1"/>
  <c r="G807" i="1"/>
  <c r="B808" i="1" s="1"/>
  <c r="D623" i="1"/>
  <c r="E623" i="1" s="1"/>
  <c r="F623" i="1"/>
  <c r="B624" i="1" s="1"/>
  <c r="D438" i="1"/>
  <c r="E438" i="1" s="1"/>
  <c r="F438" i="1" s="1"/>
  <c r="B439" i="1" s="1"/>
  <c r="D59" i="1"/>
  <c r="E59" i="1" s="1"/>
  <c r="F59" i="1" s="1"/>
  <c r="B60" i="1" s="1"/>
  <c r="E808" i="1" l="1"/>
  <c r="F808" i="1" s="1"/>
  <c r="G808" i="1"/>
  <c r="B809" i="1" s="1"/>
  <c r="D624" i="1"/>
  <c r="E624" i="1" s="1"/>
  <c r="F624" i="1"/>
  <c r="B625" i="1" s="1"/>
  <c r="D439" i="1"/>
  <c r="E439" i="1" s="1"/>
  <c r="F439" i="1"/>
  <c r="B440" i="1" s="1"/>
  <c r="D60" i="1"/>
  <c r="E60" i="1" s="1"/>
  <c r="F60" i="1"/>
  <c r="B61" i="1" s="1"/>
  <c r="E809" i="1" l="1"/>
  <c r="F809" i="1" s="1"/>
  <c r="G809" i="1" s="1"/>
  <c r="B810" i="1" s="1"/>
  <c r="D625" i="1"/>
  <c r="E625" i="1" s="1"/>
  <c r="F625" i="1"/>
  <c r="B626" i="1" s="1"/>
  <c r="D440" i="1"/>
  <c r="E440" i="1" s="1"/>
  <c r="F440" i="1"/>
  <c r="B441" i="1" s="1"/>
  <c r="D61" i="1"/>
  <c r="E61" i="1" s="1"/>
  <c r="F61" i="1" s="1"/>
  <c r="B62" i="1" s="1"/>
  <c r="E810" i="1" l="1"/>
  <c r="F810" i="1" s="1"/>
  <c r="G810" i="1" s="1"/>
  <c r="B811" i="1" s="1"/>
  <c r="D626" i="1"/>
  <c r="E626" i="1" s="1"/>
  <c r="F626" i="1" s="1"/>
  <c r="B627" i="1" s="1"/>
  <c r="D441" i="1"/>
  <c r="E441" i="1" s="1"/>
  <c r="F441" i="1" s="1"/>
  <c r="B442" i="1" s="1"/>
  <c r="D62" i="1"/>
  <c r="E62" i="1" s="1"/>
  <c r="F62" i="1" s="1"/>
  <c r="B63" i="1" s="1"/>
  <c r="E811" i="1" l="1"/>
  <c r="F811" i="1" s="1"/>
  <c r="G811" i="1"/>
  <c r="B812" i="1" s="1"/>
  <c r="D627" i="1"/>
  <c r="E627" i="1" s="1"/>
  <c r="F627" i="1"/>
  <c r="B628" i="1" s="1"/>
  <c r="D442" i="1"/>
  <c r="E442" i="1" s="1"/>
  <c r="F442" i="1" s="1"/>
  <c r="B443" i="1" s="1"/>
  <c r="D63" i="1"/>
  <c r="E63" i="1" s="1"/>
  <c r="F63" i="1" s="1"/>
  <c r="B64" i="1" s="1"/>
  <c r="E812" i="1" l="1"/>
  <c r="F812" i="1" s="1"/>
  <c r="G812" i="1"/>
  <c r="B813" i="1" s="1"/>
  <c r="D628" i="1"/>
  <c r="E628" i="1" s="1"/>
  <c r="F628" i="1"/>
  <c r="B629" i="1" s="1"/>
  <c r="D443" i="1"/>
  <c r="E443" i="1" s="1"/>
  <c r="F443" i="1"/>
  <c r="B444" i="1" s="1"/>
  <c r="D64" i="1"/>
  <c r="E64" i="1" s="1"/>
  <c r="F64" i="1"/>
  <c r="B65" i="1" s="1"/>
  <c r="E813" i="1" l="1"/>
  <c r="F813" i="1" s="1"/>
  <c r="G813" i="1" s="1"/>
  <c r="B814" i="1" s="1"/>
  <c r="D629" i="1"/>
  <c r="E629" i="1" s="1"/>
  <c r="F629" i="1"/>
  <c r="B630" i="1" s="1"/>
  <c r="D444" i="1"/>
  <c r="E444" i="1" s="1"/>
  <c r="F444" i="1"/>
  <c r="B445" i="1" s="1"/>
  <c r="D65" i="1"/>
  <c r="E65" i="1" s="1"/>
  <c r="F65" i="1" s="1"/>
  <c r="B66" i="1" s="1"/>
  <c r="E814" i="1" l="1"/>
  <c r="F814" i="1" s="1"/>
  <c r="G814" i="1" s="1"/>
  <c r="B815" i="1" s="1"/>
  <c r="D630" i="1"/>
  <c r="E630" i="1" s="1"/>
  <c r="F630" i="1" s="1"/>
  <c r="B631" i="1" s="1"/>
  <c r="D445" i="1"/>
  <c r="E445" i="1" s="1"/>
  <c r="F445" i="1" s="1"/>
  <c r="B446" i="1" s="1"/>
  <c r="D66" i="1"/>
  <c r="E66" i="1" s="1"/>
  <c r="F66" i="1" s="1"/>
  <c r="B67" i="1" s="1"/>
  <c r="E815" i="1" l="1"/>
  <c r="F815" i="1" s="1"/>
  <c r="G815" i="1"/>
  <c r="B816" i="1" s="1"/>
  <c r="D631" i="1"/>
  <c r="E631" i="1" s="1"/>
  <c r="F631" i="1"/>
  <c r="B632" i="1" s="1"/>
  <c r="D446" i="1"/>
  <c r="E446" i="1" s="1"/>
  <c r="F446" i="1" s="1"/>
  <c r="B447" i="1" s="1"/>
  <c r="D67" i="1"/>
  <c r="E67" i="1" s="1"/>
  <c r="F67" i="1" s="1"/>
  <c r="B68" i="1" s="1"/>
  <c r="E816" i="1" l="1"/>
  <c r="F816" i="1" s="1"/>
  <c r="G816" i="1"/>
  <c r="B817" i="1" s="1"/>
  <c r="D632" i="1"/>
  <c r="E632" i="1" s="1"/>
  <c r="F632" i="1"/>
  <c r="B633" i="1" s="1"/>
  <c r="D447" i="1"/>
  <c r="E447" i="1" s="1"/>
  <c r="F447" i="1"/>
  <c r="B448" i="1" s="1"/>
  <c r="D68" i="1"/>
  <c r="E68" i="1" s="1"/>
  <c r="F68" i="1"/>
  <c r="B69" i="1" s="1"/>
  <c r="E817" i="1" l="1"/>
  <c r="F817" i="1" s="1"/>
  <c r="G817" i="1"/>
  <c r="B818" i="1" s="1"/>
  <c r="D633" i="1"/>
  <c r="E633" i="1" s="1"/>
  <c r="F633" i="1"/>
  <c r="B634" i="1" s="1"/>
  <c r="D448" i="1"/>
  <c r="E448" i="1" s="1"/>
  <c r="F448" i="1"/>
  <c r="B449" i="1" s="1"/>
  <c r="D69" i="1"/>
  <c r="E69" i="1" s="1"/>
  <c r="F69" i="1" s="1"/>
  <c r="B70" i="1" s="1"/>
  <c r="E818" i="1" l="1"/>
  <c r="F818" i="1" s="1"/>
  <c r="G818" i="1" s="1"/>
  <c r="B819" i="1" s="1"/>
  <c r="D634" i="1"/>
  <c r="E634" i="1" s="1"/>
  <c r="F634" i="1" s="1"/>
  <c r="B635" i="1" s="1"/>
  <c r="D449" i="1"/>
  <c r="E449" i="1" s="1"/>
  <c r="F449" i="1" s="1"/>
  <c r="B450" i="1" s="1"/>
  <c r="D70" i="1"/>
  <c r="E70" i="1" s="1"/>
  <c r="F70" i="1" s="1"/>
  <c r="B71" i="1" s="1"/>
  <c r="E819" i="1" l="1"/>
  <c r="F819" i="1" s="1"/>
  <c r="G819" i="1"/>
  <c r="B820" i="1" s="1"/>
  <c r="D635" i="1"/>
  <c r="E635" i="1" s="1"/>
  <c r="F635" i="1"/>
  <c r="B636" i="1" s="1"/>
  <c r="D450" i="1"/>
  <c r="E450" i="1" s="1"/>
  <c r="F450" i="1" s="1"/>
  <c r="B451" i="1" s="1"/>
  <c r="D71" i="1"/>
  <c r="E71" i="1" s="1"/>
  <c r="F71" i="1" s="1"/>
  <c r="B72" i="1" s="1"/>
  <c r="E820" i="1" l="1"/>
  <c r="F820" i="1" s="1"/>
  <c r="G820" i="1"/>
  <c r="B821" i="1" s="1"/>
  <c r="D636" i="1"/>
  <c r="E636" i="1" s="1"/>
  <c r="F636" i="1"/>
  <c r="B637" i="1" s="1"/>
  <c r="D451" i="1"/>
  <c r="E451" i="1" s="1"/>
  <c r="F451" i="1"/>
  <c r="B452" i="1" s="1"/>
  <c r="D72" i="1"/>
  <c r="E72" i="1" s="1"/>
  <c r="F72" i="1"/>
  <c r="B73" i="1" s="1"/>
  <c r="E821" i="1" l="1"/>
  <c r="F821" i="1" s="1"/>
  <c r="G821" i="1"/>
  <c r="B822" i="1" s="1"/>
  <c r="D637" i="1"/>
  <c r="E637" i="1" s="1"/>
  <c r="F637" i="1"/>
  <c r="B638" i="1" s="1"/>
  <c r="D452" i="1"/>
  <c r="E452" i="1" s="1"/>
  <c r="F452" i="1"/>
  <c r="B453" i="1" s="1"/>
  <c r="D73" i="1"/>
  <c r="E73" i="1" s="1"/>
  <c r="F73" i="1" s="1"/>
  <c r="B74" i="1" s="1"/>
  <c r="E822" i="1" l="1"/>
  <c r="F822" i="1" s="1"/>
  <c r="G822" i="1" s="1"/>
  <c r="B823" i="1" s="1"/>
  <c r="D638" i="1"/>
  <c r="E638" i="1" s="1"/>
  <c r="F638" i="1" s="1"/>
  <c r="B639" i="1" s="1"/>
  <c r="D453" i="1"/>
  <c r="E453" i="1" s="1"/>
  <c r="F453" i="1" s="1"/>
  <c r="B454" i="1" s="1"/>
  <c r="D74" i="1"/>
  <c r="E74" i="1" s="1"/>
  <c r="F74" i="1" s="1"/>
  <c r="B75" i="1" s="1"/>
  <c r="E823" i="1" l="1"/>
  <c r="F823" i="1" s="1"/>
  <c r="G823" i="1"/>
  <c r="B824" i="1" s="1"/>
  <c r="D639" i="1"/>
  <c r="E639" i="1" s="1"/>
  <c r="F639" i="1"/>
  <c r="B640" i="1" s="1"/>
  <c r="D454" i="1"/>
  <c r="E454" i="1" s="1"/>
  <c r="F454" i="1" s="1"/>
  <c r="B455" i="1" s="1"/>
  <c r="D75" i="1"/>
  <c r="E75" i="1" s="1"/>
  <c r="F75" i="1" s="1"/>
  <c r="B76" i="1" s="1"/>
  <c r="E824" i="1" l="1"/>
  <c r="F824" i="1" s="1"/>
  <c r="G824" i="1"/>
  <c r="B825" i="1" s="1"/>
  <c r="D640" i="1"/>
  <c r="E640" i="1" s="1"/>
  <c r="F640" i="1"/>
  <c r="B641" i="1" s="1"/>
  <c r="D455" i="1"/>
  <c r="E455" i="1" s="1"/>
  <c r="F455" i="1"/>
  <c r="B456" i="1" s="1"/>
  <c r="D76" i="1"/>
  <c r="E76" i="1" s="1"/>
  <c r="F76" i="1"/>
  <c r="B77" i="1" s="1"/>
  <c r="E825" i="1" l="1"/>
  <c r="F825" i="1" s="1"/>
  <c r="G825" i="1"/>
  <c r="B826" i="1" s="1"/>
  <c r="D641" i="1"/>
  <c r="E641" i="1" s="1"/>
  <c r="F641" i="1" s="1"/>
  <c r="B642" i="1" s="1"/>
  <c r="D456" i="1"/>
  <c r="E456" i="1" s="1"/>
  <c r="F456" i="1"/>
  <c r="B457" i="1" s="1"/>
  <c r="D77" i="1"/>
  <c r="E77" i="1" s="1"/>
  <c r="F77" i="1" s="1"/>
  <c r="B78" i="1" s="1"/>
  <c r="E826" i="1" l="1"/>
  <c r="F826" i="1" s="1"/>
  <c r="G826" i="1" s="1"/>
  <c r="B827" i="1" s="1"/>
  <c r="D642" i="1"/>
  <c r="E642" i="1" s="1"/>
  <c r="F642" i="1" s="1"/>
  <c r="B643" i="1" s="1"/>
  <c r="D457" i="1"/>
  <c r="E457" i="1" s="1"/>
  <c r="F457" i="1" s="1"/>
  <c r="B458" i="1" s="1"/>
  <c r="D78" i="1"/>
  <c r="E78" i="1" s="1"/>
  <c r="F78" i="1" s="1"/>
  <c r="B79" i="1" s="1"/>
  <c r="E827" i="1" l="1"/>
  <c r="F827" i="1" s="1"/>
  <c r="G827" i="1"/>
  <c r="B828" i="1" s="1"/>
  <c r="D643" i="1"/>
  <c r="E643" i="1" s="1"/>
  <c r="F643" i="1"/>
  <c r="B644" i="1" s="1"/>
  <c r="D458" i="1"/>
  <c r="E458" i="1" s="1"/>
  <c r="F458" i="1" s="1"/>
  <c r="B459" i="1" s="1"/>
  <c r="D79" i="1"/>
  <c r="E79" i="1" s="1"/>
  <c r="F79" i="1" s="1"/>
  <c r="B80" i="1" s="1"/>
  <c r="E828" i="1" l="1"/>
  <c r="F828" i="1" s="1"/>
  <c r="G828" i="1"/>
  <c r="B829" i="1" s="1"/>
  <c r="D644" i="1"/>
  <c r="E644" i="1" s="1"/>
  <c r="F644" i="1" s="1"/>
  <c r="B645" i="1" s="1"/>
  <c r="D459" i="1"/>
  <c r="E459" i="1" s="1"/>
  <c r="F459" i="1"/>
  <c r="B460" i="1" s="1"/>
  <c r="D80" i="1"/>
  <c r="E80" i="1" s="1"/>
  <c r="F80" i="1"/>
  <c r="B81" i="1" s="1"/>
  <c r="E829" i="1" l="1"/>
  <c r="F829" i="1" s="1"/>
  <c r="G829" i="1"/>
  <c r="B830" i="1" s="1"/>
  <c r="D645" i="1"/>
  <c r="E645" i="1" s="1"/>
  <c r="F645" i="1"/>
  <c r="B646" i="1" s="1"/>
  <c r="D460" i="1"/>
  <c r="E460" i="1" s="1"/>
  <c r="F460" i="1"/>
  <c r="B461" i="1" s="1"/>
  <c r="D81" i="1"/>
  <c r="E81" i="1" s="1"/>
  <c r="F81" i="1" s="1"/>
  <c r="B82" i="1" s="1"/>
  <c r="E830" i="1" l="1"/>
  <c r="F830" i="1" s="1"/>
  <c r="G830" i="1" s="1"/>
  <c r="B831" i="1" s="1"/>
  <c r="D646" i="1"/>
  <c r="E646" i="1" s="1"/>
  <c r="F646" i="1" s="1"/>
  <c r="B647" i="1" s="1"/>
  <c r="D461" i="1"/>
  <c r="E461" i="1" s="1"/>
  <c r="F461" i="1" s="1"/>
  <c r="B462" i="1" s="1"/>
  <c r="D82" i="1"/>
  <c r="E82" i="1" s="1"/>
  <c r="F82" i="1" s="1"/>
  <c r="B83" i="1" s="1"/>
  <c r="E831" i="1" l="1"/>
  <c r="F831" i="1" s="1"/>
  <c r="G831" i="1"/>
  <c r="B832" i="1" s="1"/>
  <c r="D647" i="1"/>
  <c r="E647" i="1" s="1"/>
  <c r="F647" i="1" s="1"/>
  <c r="B648" i="1" s="1"/>
  <c r="D462" i="1"/>
  <c r="E462" i="1" s="1"/>
  <c r="F462" i="1" s="1"/>
  <c r="B463" i="1" s="1"/>
  <c r="D83" i="1"/>
  <c r="E83" i="1" s="1"/>
  <c r="F83" i="1" s="1"/>
  <c r="B84" i="1" s="1"/>
  <c r="E832" i="1" l="1"/>
  <c r="F832" i="1" s="1"/>
  <c r="G832" i="1"/>
  <c r="B833" i="1" s="1"/>
  <c r="D648" i="1"/>
  <c r="E648" i="1" s="1"/>
  <c r="F648" i="1"/>
  <c r="B649" i="1" s="1"/>
  <c r="D463" i="1"/>
  <c r="E463" i="1" s="1"/>
  <c r="F463" i="1"/>
  <c r="B464" i="1" s="1"/>
  <c r="D84" i="1"/>
  <c r="E84" i="1" s="1"/>
  <c r="F84" i="1"/>
  <c r="B85" i="1" s="1"/>
  <c r="E833" i="1" l="1"/>
  <c r="F833" i="1" s="1"/>
  <c r="G833" i="1"/>
  <c r="B834" i="1" s="1"/>
  <c r="D649" i="1"/>
  <c r="E649" i="1" s="1"/>
  <c r="F649" i="1" s="1"/>
  <c r="B650" i="1" s="1"/>
  <c r="D464" i="1"/>
  <c r="E464" i="1" s="1"/>
  <c r="F464" i="1"/>
  <c r="B465" i="1" s="1"/>
  <c r="D85" i="1"/>
  <c r="E85" i="1" s="1"/>
  <c r="F85" i="1" s="1"/>
  <c r="B86" i="1" s="1"/>
  <c r="E834" i="1" l="1"/>
  <c r="F834" i="1" s="1"/>
  <c r="G834" i="1" s="1"/>
  <c r="B835" i="1" s="1"/>
  <c r="D650" i="1"/>
  <c r="E650" i="1" s="1"/>
  <c r="F650" i="1" s="1"/>
  <c r="B651" i="1" s="1"/>
  <c r="D465" i="1"/>
  <c r="E465" i="1" s="1"/>
  <c r="F465" i="1" s="1"/>
  <c r="B466" i="1" s="1"/>
  <c r="D86" i="1"/>
  <c r="E86" i="1" s="1"/>
  <c r="F86" i="1" s="1"/>
  <c r="B87" i="1" s="1"/>
  <c r="E835" i="1" l="1"/>
  <c r="F835" i="1" s="1"/>
  <c r="G835" i="1"/>
  <c r="B836" i="1" s="1"/>
  <c r="D651" i="1"/>
  <c r="E651" i="1" s="1"/>
  <c r="F651" i="1" s="1"/>
  <c r="B652" i="1" s="1"/>
  <c r="D466" i="1"/>
  <c r="E466" i="1" s="1"/>
  <c r="F466" i="1" s="1"/>
  <c r="B467" i="1" s="1"/>
  <c r="D87" i="1"/>
  <c r="E87" i="1" s="1"/>
  <c r="F87" i="1" s="1"/>
  <c r="B88" i="1" s="1"/>
  <c r="E836" i="1" l="1"/>
  <c r="F836" i="1" s="1"/>
  <c r="G836" i="1"/>
  <c r="B837" i="1" s="1"/>
  <c r="D652" i="1"/>
  <c r="E652" i="1" s="1"/>
  <c r="F652" i="1"/>
  <c r="B653" i="1" s="1"/>
  <c r="D467" i="1"/>
  <c r="E467" i="1" s="1"/>
  <c r="F467" i="1"/>
  <c r="B468" i="1" s="1"/>
  <c r="D88" i="1"/>
  <c r="E88" i="1" s="1"/>
  <c r="F88" i="1"/>
  <c r="B89" i="1" s="1"/>
  <c r="E837" i="1" l="1"/>
  <c r="F837" i="1" s="1"/>
  <c r="G837" i="1"/>
  <c r="B838" i="1" s="1"/>
  <c r="D653" i="1"/>
  <c r="E653" i="1" s="1"/>
  <c r="F653" i="1"/>
  <c r="B654" i="1" s="1"/>
  <c r="D468" i="1"/>
  <c r="E468" i="1" s="1"/>
  <c r="F468" i="1"/>
  <c r="B469" i="1" s="1"/>
  <c r="D89" i="1"/>
  <c r="E89" i="1" s="1"/>
  <c r="F89" i="1" s="1"/>
  <c r="B90" i="1" s="1"/>
  <c r="E838" i="1" l="1"/>
  <c r="F838" i="1" s="1"/>
  <c r="G838" i="1" s="1"/>
  <c r="B839" i="1" s="1"/>
  <c r="D654" i="1"/>
  <c r="E654" i="1" s="1"/>
  <c r="F654" i="1" s="1"/>
  <c r="B655" i="1" s="1"/>
  <c r="D469" i="1"/>
  <c r="E469" i="1" s="1"/>
  <c r="F469" i="1" s="1"/>
  <c r="B470" i="1" s="1"/>
  <c r="D90" i="1"/>
  <c r="E90" i="1" s="1"/>
  <c r="F90" i="1" s="1"/>
  <c r="B91" i="1" s="1"/>
  <c r="E839" i="1" l="1"/>
  <c r="F839" i="1" s="1"/>
  <c r="G839" i="1"/>
  <c r="B840" i="1" s="1"/>
  <c r="D655" i="1"/>
  <c r="E655" i="1" s="1"/>
  <c r="F655" i="1"/>
  <c r="B656" i="1" s="1"/>
  <c r="D470" i="1"/>
  <c r="E470" i="1" s="1"/>
  <c r="F470" i="1" s="1"/>
  <c r="B471" i="1" s="1"/>
  <c r="D91" i="1"/>
  <c r="E91" i="1" s="1"/>
  <c r="F91" i="1" s="1"/>
  <c r="B92" i="1" s="1"/>
  <c r="E840" i="1" l="1"/>
  <c r="F840" i="1" s="1"/>
  <c r="G840" i="1"/>
  <c r="B841" i="1" s="1"/>
  <c r="D656" i="1"/>
  <c r="E656" i="1" s="1"/>
  <c r="F656" i="1"/>
  <c r="B657" i="1" s="1"/>
  <c r="D471" i="1"/>
  <c r="E471" i="1" s="1"/>
  <c r="F471" i="1"/>
  <c r="B472" i="1" s="1"/>
  <c r="D92" i="1"/>
  <c r="E92" i="1" s="1"/>
  <c r="F92" i="1"/>
  <c r="B93" i="1" s="1"/>
  <c r="E841" i="1" l="1"/>
  <c r="F841" i="1" s="1"/>
  <c r="G841" i="1"/>
  <c r="B842" i="1" s="1"/>
  <c r="D657" i="1"/>
  <c r="E657" i="1" s="1"/>
  <c r="F657" i="1"/>
  <c r="B658" i="1" s="1"/>
  <c r="D472" i="1"/>
  <c r="E472" i="1" s="1"/>
  <c r="F472" i="1"/>
  <c r="B473" i="1" s="1"/>
  <c r="D93" i="1"/>
  <c r="E93" i="1" s="1"/>
  <c r="F93" i="1"/>
  <c r="B94" i="1" s="1"/>
  <c r="E842" i="1" l="1"/>
  <c r="F842" i="1" s="1"/>
  <c r="G842" i="1" s="1"/>
  <c r="B843" i="1" s="1"/>
  <c r="D658" i="1"/>
  <c r="E658" i="1" s="1"/>
  <c r="F658" i="1" s="1"/>
  <c r="B659" i="1" s="1"/>
  <c r="D473" i="1"/>
  <c r="E473" i="1" s="1"/>
  <c r="F473" i="1" s="1"/>
  <c r="B474" i="1" s="1"/>
  <c r="D94" i="1"/>
  <c r="E94" i="1" s="1"/>
  <c r="F94" i="1" s="1"/>
  <c r="B95" i="1" s="1"/>
  <c r="E843" i="1" l="1"/>
  <c r="F843" i="1" s="1"/>
  <c r="G843" i="1"/>
  <c r="B844" i="1" s="1"/>
  <c r="D659" i="1"/>
  <c r="E659" i="1" s="1"/>
  <c r="F659" i="1"/>
  <c r="B660" i="1" s="1"/>
  <c r="D474" i="1"/>
  <c r="E474" i="1" s="1"/>
  <c r="F474" i="1" s="1"/>
  <c r="B475" i="1" s="1"/>
  <c r="D95" i="1"/>
  <c r="E95" i="1" s="1"/>
  <c r="F95" i="1" s="1"/>
  <c r="B96" i="1" s="1"/>
  <c r="E844" i="1" l="1"/>
  <c r="F844" i="1" s="1"/>
  <c r="G844" i="1"/>
  <c r="B845" i="1" s="1"/>
  <c r="D660" i="1"/>
  <c r="E660" i="1" s="1"/>
  <c r="F660" i="1"/>
  <c r="B661" i="1" s="1"/>
  <c r="D475" i="1"/>
  <c r="E475" i="1" s="1"/>
  <c r="F475" i="1"/>
  <c r="B476" i="1" s="1"/>
  <c r="D96" i="1"/>
  <c r="E96" i="1" s="1"/>
  <c r="F96" i="1"/>
  <c r="B97" i="1" s="1"/>
  <c r="E845" i="1" l="1"/>
  <c r="F845" i="1" s="1"/>
  <c r="G845" i="1" s="1"/>
  <c r="B846" i="1" s="1"/>
  <c r="D661" i="1"/>
  <c r="E661" i="1" s="1"/>
  <c r="F661" i="1"/>
  <c r="B662" i="1" s="1"/>
  <c r="D476" i="1"/>
  <c r="E476" i="1" s="1"/>
  <c r="F476" i="1"/>
  <c r="B477" i="1" s="1"/>
  <c r="D97" i="1"/>
  <c r="E97" i="1" s="1"/>
  <c r="F97" i="1"/>
  <c r="B98" i="1" s="1"/>
  <c r="E846" i="1" l="1"/>
  <c r="F846" i="1" s="1"/>
  <c r="G846" i="1" s="1"/>
  <c r="B847" i="1" s="1"/>
  <c r="D662" i="1"/>
  <c r="E662" i="1" s="1"/>
  <c r="F662" i="1" s="1"/>
  <c r="B663" i="1" s="1"/>
  <c r="D477" i="1"/>
  <c r="E477" i="1" s="1"/>
  <c r="F477" i="1" s="1"/>
  <c r="B478" i="1" s="1"/>
  <c r="D98" i="1"/>
  <c r="E98" i="1" s="1"/>
  <c r="F98" i="1" s="1"/>
  <c r="B99" i="1" s="1"/>
  <c r="E847" i="1" l="1"/>
  <c r="F847" i="1" s="1"/>
  <c r="G847" i="1"/>
  <c r="B848" i="1" s="1"/>
  <c r="D663" i="1"/>
  <c r="E663" i="1" s="1"/>
  <c r="F663" i="1"/>
  <c r="B664" i="1" s="1"/>
  <c r="D478" i="1"/>
  <c r="E478" i="1" s="1"/>
  <c r="F478" i="1" s="1"/>
  <c r="B479" i="1" s="1"/>
  <c r="D99" i="1"/>
  <c r="E99" i="1" s="1"/>
  <c r="F99" i="1" s="1"/>
  <c r="B100" i="1" s="1"/>
  <c r="E848" i="1" l="1"/>
  <c r="F848" i="1" s="1"/>
  <c r="G848" i="1" s="1"/>
  <c r="B849" i="1" s="1"/>
  <c r="D664" i="1"/>
  <c r="E664" i="1" s="1"/>
  <c r="F664" i="1"/>
  <c r="B665" i="1" s="1"/>
  <c r="D479" i="1"/>
  <c r="E479" i="1" s="1"/>
  <c r="F479" i="1"/>
  <c r="B480" i="1" s="1"/>
  <c r="D100" i="1"/>
  <c r="E100" i="1" s="1"/>
  <c r="F100" i="1" s="1"/>
  <c r="B101" i="1" s="1"/>
  <c r="E849" i="1" l="1"/>
  <c r="F849" i="1" s="1"/>
  <c r="G849" i="1"/>
  <c r="B850" i="1" s="1"/>
  <c r="D665" i="1"/>
  <c r="E665" i="1" s="1"/>
  <c r="F665" i="1" s="1"/>
  <c r="B666" i="1" s="1"/>
  <c r="D480" i="1"/>
  <c r="E480" i="1" s="1"/>
  <c r="F480" i="1"/>
  <c r="B481" i="1" s="1"/>
  <c r="D101" i="1"/>
  <c r="E101" i="1" s="1"/>
  <c r="F101" i="1"/>
  <c r="B102" i="1" s="1"/>
  <c r="E850" i="1" l="1"/>
  <c r="F850" i="1" s="1"/>
  <c r="G850" i="1"/>
  <c r="B851" i="1" s="1"/>
  <c r="D666" i="1"/>
  <c r="E666" i="1" s="1"/>
  <c r="F666" i="1" s="1"/>
  <c r="B667" i="1" s="1"/>
  <c r="D481" i="1"/>
  <c r="E481" i="1" s="1"/>
  <c r="F481" i="1" s="1"/>
  <c r="B482" i="1" s="1"/>
  <c r="D102" i="1"/>
  <c r="E102" i="1" s="1"/>
  <c r="F102" i="1" s="1"/>
  <c r="B103" i="1" s="1"/>
  <c r="E851" i="1" l="1"/>
  <c r="F851" i="1" s="1"/>
  <c r="G851" i="1" s="1"/>
  <c r="B852" i="1" s="1"/>
  <c r="D667" i="1"/>
  <c r="E667" i="1" s="1"/>
  <c r="F667" i="1"/>
  <c r="B668" i="1" s="1"/>
  <c r="D482" i="1"/>
  <c r="E482" i="1" s="1"/>
  <c r="F482" i="1" s="1"/>
  <c r="B483" i="1" s="1"/>
  <c r="D103" i="1"/>
  <c r="E103" i="1" s="1"/>
  <c r="F103" i="1" s="1"/>
  <c r="B104" i="1" s="1"/>
  <c r="E852" i="1" l="1"/>
  <c r="F852" i="1" s="1"/>
  <c r="G852" i="1" s="1"/>
  <c r="B853" i="1" s="1"/>
  <c r="D668" i="1"/>
  <c r="E668" i="1" s="1"/>
  <c r="F668" i="1"/>
  <c r="B669" i="1" s="1"/>
  <c r="D483" i="1"/>
  <c r="E483" i="1" s="1"/>
  <c r="F483" i="1"/>
  <c r="B484" i="1" s="1"/>
  <c r="D104" i="1"/>
  <c r="E104" i="1" s="1"/>
  <c r="F104" i="1" s="1"/>
  <c r="B105" i="1" s="1"/>
  <c r="E853" i="1" l="1"/>
  <c r="F853" i="1" s="1"/>
  <c r="G853" i="1" s="1"/>
  <c r="B854" i="1" s="1"/>
  <c r="D669" i="1"/>
  <c r="E669" i="1" s="1"/>
  <c r="F669" i="1" s="1"/>
  <c r="B670" i="1" s="1"/>
  <c r="D484" i="1"/>
  <c r="E484" i="1" s="1"/>
  <c r="F484" i="1"/>
  <c r="B485" i="1" s="1"/>
  <c r="D105" i="1"/>
  <c r="E105" i="1" s="1"/>
  <c r="F105" i="1"/>
  <c r="B106" i="1" s="1"/>
  <c r="E854" i="1" l="1"/>
  <c r="F854" i="1" s="1"/>
  <c r="G854" i="1" s="1"/>
  <c r="B855" i="1" s="1"/>
  <c r="D670" i="1"/>
  <c r="E670" i="1" s="1"/>
  <c r="F670" i="1" s="1"/>
  <c r="B671" i="1" s="1"/>
  <c r="D485" i="1"/>
  <c r="E485" i="1" s="1"/>
  <c r="F485" i="1" s="1"/>
  <c r="B486" i="1" s="1"/>
  <c r="D106" i="1"/>
  <c r="E106" i="1" s="1"/>
  <c r="F106" i="1" s="1"/>
  <c r="B107" i="1" s="1"/>
  <c r="E855" i="1" l="1"/>
  <c r="F855" i="1" s="1"/>
  <c r="G855" i="1" s="1"/>
  <c r="B856" i="1" s="1"/>
  <c r="D671" i="1"/>
  <c r="E671" i="1" s="1"/>
  <c r="F671" i="1"/>
  <c r="B672" i="1" s="1"/>
  <c r="D486" i="1"/>
  <c r="E486" i="1" s="1"/>
  <c r="F486" i="1" s="1"/>
  <c r="B487" i="1" s="1"/>
  <c r="D107" i="1"/>
  <c r="E107" i="1" s="1"/>
  <c r="F107" i="1" s="1"/>
  <c r="B108" i="1" s="1"/>
  <c r="E856" i="1" l="1"/>
  <c r="F856" i="1" s="1"/>
  <c r="G856" i="1" s="1"/>
  <c r="B857" i="1" s="1"/>
  <c r="D672" i="1"/>
  <c r="E672" i="1" s="1"/>
  <c r="F672" i="1"/>
  <c r="B673" i="1" s="1"/>
  <c r="D487" i="1"/>
  <c r="E487" i="1" s="1"/>
  <c r="F487" i="1"/>
  <c r="B488" i="1" s="1"/>
  <c r="D108" i="1"/>
  <c r="E108" i="1" s="1"/>
  <c r="F108" i="1" s="1"/>
  <c r="B109" i="1" s="1"/>
  <c r="E857" i="1" l="1"/>
  <c r="F857" i="1" s="1"/>
  <c r="G857" i="1" s="1"/>
  <c r="B858" i="1" s="1"/>
  <c r="D673" i="1"/>
  <c r="E673" i="1" s="1"/>
  <c r="F673" i="1" s="1"/>
  <c r="B674" i="1" s="1"/>
  <c r="D488" i="1"/>
  <c r="E488" i="1" s="1"/>
  <c r="F488" i="1"/>
  <c r="B489" i="1" s="1"/>
  <c r="D109" i="1"/>
  <c r="E109" i="1" s="1"/>
  <c r="F109" i="1"/>
  <c r="B110" i="1" s="1"/>
  <c r="E858" i="1" l="1"/>
  <c r="F858" i="1" s="1"/>
  <c r="G858" i="1" s="1"/>
  <c r="B859" i="1" s="1"/>
  <c r="D674" i="1"/>
  <c r="E674" i="1" s="1"/>
  <c r="F674" i="1" s="1"/>
  <c r="B675" i="1" s="1"/>
  <c r="D489" i="1"/>
  <c r="E489" i="1" s="1"/>
  <c r="F489" i="1" s="1"/>
  <c r="B490" i="1" s="1"/>
  <c r="D110" i="1"/>
  <c r="E110" i="1" s="1"/>
  <c r="F110" i="1" s="1"/>
  <c r="B111" i="1" s="1"/>
  <c r="E859" i="1" l="1"/>
  <c r="F859" i="1" s="1"/>
  <c r="G859" i="1" s="1"/>
  <c r="B860" i="1" s="1"/>
  <c r="D675" i="1"/>
  <c r="E675" i="1" s="1"/>
  <c r="F675" i="1"/>
  <c r="B676" i="1" s="1"/>
  <c r="D490" i="1"/>
  <c r="E490" i="1" s="1"/>
  <c r="F490" i="1" s="1"/>
  <c r="B491" i="1" s="1"/>
  <c r="D111" i="1"/>
  <c r="E111" i="1" s="1"/>
  <c r="F111" i="1" s="1"/>
  <c r="B112" i="1" s="1"/>
  <c r="E860" i="1" l="1"/>
  <c r="F860" i="1" s="1"/>
  <c r="G860" i="1" s="1"/>
  <c r="B861" i="1" s="1"/>
  <c r="D676" i="1"/>
  <c r="E676" i="1" s="1"/>
  <c r="F676" i="1" s="1"/>
  <c r="B677" i="1" s="1"/>
  <c r="D491" i="1"/>
  <c r="E491" i="1" s="1"/>
  <c r="F491" i="1"/>
  <c r="B492" i="1" s="1"/>
  <c r="D112" i="1"/>
  <c r="E112" i="1" s="1"/>
  <c r="F112" i="1" s="1"/>
  <c r="B113" i="1" s="1"/>
  <c r="E861" i="1" l="1"/>
  <c r="F861" i="1" s="1"/>
  <c r="G861" i="1" s="1"/>
  <c r="B862" i="1" s="1"/>
  <c r="D677" i="1"/>
  <c r="E677" i="1" s="1"/>
  <c r="F677" i="1" s="1"/>
  <c r="B678" i="1" s="1"/>
  <c r="D492" i="1"/>
  <c r="E492" i="1" s="1"/>
  <c r="F492" i="1"/>
  <c r="B493" i="1" s="1"/>
  <c r="D113" i="1"/>
  <c r="E113" i="1" s="1"/>
  <c r="F113" i="1"/>
  <c r="B114" i="1" s="1"/>
  <c r="E862" i="1" l="1"/>
  <c r="F862" i="1" s="1"/>
  <c r="G862" i="1"/>
  <c r="B863" i="1" s="1"/>
  <c r="D678" i="1"/>
  <c r="E678" i="1" s="1"/>
  <c r="F678" i="1" s="1"/>
  <c r="B679" i="1" s="1"/>
  <c r="D493" i="1"/>
  <c r="E493" i="1" s="1"/>
  <c r="F493" i="1" s="1"/>
  <c r="B494" i="1" s="1"/>
  <c r="D114" i="1"/>
  <c r="E114" i="1" s="1"/>
  <c r="F114" i="1" s="1"/>
  <c r="B115" i="1" s="1"/>
  <c r="E863" i="1" l="1"/>
  <c r="F863" i="1" s="1"/>
  <c r="G863" i="1" s="1"/>
  <c r="B864" i="1" s="1"/>
  <c r="D679" i="1"/>
  <c r="E679" i="1" s="1"/>
  <c r="F679" i="1"/>
  <c r="B680" i="1" s="1"/>
  <c r="D494" i="1"/>
  <c r="E494" i="1" s="1"/>
  <c r="F494" i="1" s="1"/>
  <c r="B495" i="1" s="1"/>
  <c r="D115" i="1"/>
  <c r="E115" i="1" s="1"/>
  <c r="F115" i="1" s="1"/>
  <c r="B116" i="1" s="1"/>
  <c r="E864" i="1" l="1"/>
  <c r="F864" i="1" s="1"/>
  <c r="G864" i="1" s="1"/>
  <c r="B865" i="1" s="1"/>
  <c r="D680" i="1"/>
  <c r="E680" i="1" s="1"/>
  <c r="F680" i="1" s="1"/>
  <c r="B681" i="1" s="1"/>
  <c r="D495" i="1"/>
  <c r="E495" i="1" s="1"/>
  <c r="F495" i="1"/>
  <c r="B496" i="1" s="1"/>
  <c r="D116" i="1"/>
  <c r="E116" i="1" s="1"/>
  <c r="F116" i="1" s="1"/>
  <c r="B117" i="1" s="1"/>
  <c r="E865" i="1" l="1"/>
  <c r="F865" i="1" s="1"/>
  <c r="G865" i="1" s="1"/>
  <c r="B866" i="1" s="1"/>
  <c r="D681" i="1"/>
  <c r="E681" i="1" s="1"/>
  <c r="F681" i="1" s="1"/>
  <c r="B682" i="1" s="1"/>
  <c r="D496" i="1"/>
  <c r="E496" i="1" s="1"/>
  <c r="F496" i="1"/>
  <c r="B497" i="1" s="1"/>
  <c r="D117" i="1"/>
  <c r="E117" i="1" s="1"/>
  <c r="F117" i="1"/>
  <c r="B118" i="1" s="1"/>
  <c r="E866" i="1" l="1"/>
  <c r="F866" i="1" s="1"/>
  <c r="G866" i="1"/>
  <c r="B867" i="1" s="1"/>
  <c r="D682" i="1"/>
  <c r="E682" i="1" s="1"/>
  <c r="F682" i="1" s="1"/>
  <c r="B683" i="1" s="1"/>
  <c r="D497" i="1"/>
  <c r="E497" i="1" s="1"/>
  <c r="F497" i="1" s="1"/>
  <c r="B498" i="1" s="1"/>
  <c r="D118" i="1"/>
  <c r="E118" i="1" s="1"/>
  <c r="F118" i="1" s="1"/>
  <c r="B119" i="1" s="1"/>
  <c r="E867" i="1" l="1"/>
  <c r="F867" i="1" s="1"/>
  <c r="G867" i="1" s="1"/>
  <c r="B868" i="1" s="1"/>
  <c r="D683" i="1"/>
  <c r="E683" i="1" s="1"/>
  <c r="F683" i="1"/>
  <c r="B684" i="1" s="1"/>
  <c r="D498" i="1"/>
  <c r="E498" i="1" s="1"/>
  <c r="F498" i="1" s="1"/>
  <c r="B499" i="1" s="1"/>
  <c r="D119" i="1"/>
  <c r="E119" i="1" s="1"/>
  <c r="F119" i="1" s="1"/>
  <c r="B120" i="1" s="1"/>
  <c r="E868" i="1" l="1"/>
  <c r="F868" i="1" s="1"/>
  <c r="G868" i="1" s="1"/>
  <c r="B869" i="1" s="1"/>
  <c r="D684" i="1"/>
  <c r="E684" i="1" s="1"/>
  <c r="F684" i="1" s="1"/>
  <c r="B685" i="1" s="1"/>
  <c r="D499" i="1"/>
  <c r="E499" i="1" s="1"/>
  <c r="F499" i="1"/>
  <c r="B500" i="1" s="1"/>
  <c r="D120" i="1"/>
  <c r="E120" i="1" s="1"/>
  <c r="F120" i="1" s="1"/>
  <c r="B121" i="1" s="1"/>
  <c r="E869" i="1" l="1"/>
  <c r="F869" i="1" s="1"/>
  <c r="G869" i="1" s="1"/>
  <c r="B870" i="1" s="1"/>
  <c r="D685" i="1"/>
  <c r="E685" i="1" s="1"/>
  <c r="F685" i="1" s="1"/>
  <c r="B686" i="1" s="1"/>
  <c r="D500" i="1"/>
  <c r="E500" i="1" s="1"/>
  <c r="F500" i="1"/>
  <c r="B501" i="1" s="1"/>
  <c r="D121" i="1"/>
  <c r="E121" i="1" s="1"/>
  <c r="F121" i="1"/>
  <c r="B122" i="1" s="1"/>
  <c r="E870" i="1" l="1"/>
  <c r="F870" i="1" s="1"/>
  <c r="G870" i="1"/>
  <c r="B871" i="1" s="1"/>
  <c r="D686" i="1"/>
  <c r="E686" i="1" s="1"/>
  <c r="F686" i="1" s="1"/>
  <c r="B687" i="1" s="1"/>
  <c r="D501" i="1"/>
  <c r="E501" i="1" s="1"/>
  <c r="F501" i="1" s="1"/>
  <c r="B502" i="1" s="1"/>
  <c r="D122" i="1"/>
  <c r="E122" i="1" s="1"/>
  <c r="F122" i="1" s="1"/>
  <c r="B123" i="1" s="1"/>
  <c r="E871" i="1" l="1"/>
  <c r="F871" i="1" s="1"/>
  <c r="G871" i="1" s="1"/>
  <c r="B872" i="1" s="1"/>
  <c r="D687" i="1"/>
  <c r="E687" i="1" s="1"/>
  <c r="F687" i="1"/>
  <c r="B688" i="1" s="1"/>
  <c r="D502" i="1"/>
  <c r="E502" i="1" s="1"/>
  <c r="F502" i="1" s="1"/>
  <c r="B503" i="1" s="1"/>
  <c r="D123" i="1"/>
  <c r="E123" i="1" s="1"/>
  <c r="F123" i="1" s="1"/>
  <c r="B124" i="1" s="1"/>
  <c r="E872" i="1" l="1"/>
  <c r="F872" i="1" s="1"/>
  <c r="G872" i="1" s="1"/>
  <c r="B873" i="1" s="1"/>
  <c r="D688" i="1"/>
  <c r="E688" i="1" s="1"/>
  <c r="F688" i="1" s="1"/>
  <c r="B689" i="1" s="1"/>
  <c r="D503" i="1"/>
  <c r="E503" i="1" s="1"/>
  <c r="F503" i="1"/>
  <c r="B504" i="1" s="1"/>
  <c r="D124" i="1"/>
  <c r="E124" i="1" s="1"/>
  <c r="F124" i="1" s="1"/>
  <c r="B125" i="1" s="1"/>
  <c r="E873" i="1" l="1"/>
  <c r="F873" i="1" s="1"/>
  <c r="G873" i="1" s="1"/>
  <c r="B874" i="1" s="1"/>
  <c r="D689" i="1"/>
  <c r="E689" i="1" s="1"/>
  <c r="F689" i="1" s="1"/>
  <c r="B690" i="1" s="1"/>
  <c r="D504" i="1"/>
  <c r="E504" i="1" s="1"/>
  <c r="F504" i="1"/>
  <c r="B505" i="1" s="1"/>
  <c r="D125" i="1"/>
  <c r="E125" i="1" s="1"/>
  <c r="F125" i="1"/>
  <c r="B126" i="1" s="1"/>
  <c r="E874" i="1" l="1"/>
  <c r="F874" i="1" s="1"/>
  <c r="G874" i="1"/>
  <c r="B875" i="1" s="1"/>
  <c r="D690" i="1"/>
  <c r="E690" i="1" s="1"/>
  <c r="F690" i="1" s="1"/>
  <c r="B691" i="1" s="1"/>
  <c r="D505" i="1"/>
  <c r="E505" i="1" s="1"/>
  <c r="F505" i="1" s="1"/>
  <c r="B506" i="1" s="1"/>
  <c r="D126" i="1"/>
  <c r="E126" i="1" s="1"/>
  <c r="F126" i="1" s="1"/>
  <c r="B127" i="1" s="1"/>
  <c r="E875" i="1" l="1"/>
  <c r="F875" i="1" s="1"/>
  <c r="G875" i="1" s="1"/>
  <c r="B876" i="1" s="1"/>
  <c r="D691" i="1"/>
  <c r="E691" i="1" s="1"/>
  <c r="F691" i="1"/>
  <c r="B692" i="1" s="1"/>
  <c r="D506" i="1"/>
  <c r="E506" i="1" s="1"/>
  <c r="F506" i="1" s="1"/>
  <c r="B507" i="1" s="1"/>
  <c r="D127" i="1"/>
  <c r="E127" i="1" s="1"/>
  <c r="F127" i="1" s="1"/>
  <c r="B128" i="1" s="1"/>
  <c r="E876" i="1" l="1"/>
  <c r="F876" i="1" s="1"/>
  <c r="G876" i="1" s="1"/>
  <c r="B877" i="1" s="1"/>
  <c r="D692" i="1"/>
  <c r="E692" i="1" s="1"/>
  <c r="F692" i="1" s="1"/>
  <c r="B693" i="1" s="1"/>
  <c r="D507" i="1"/>
  <c r="E507" i="1" s="1"/>
  <c r="F507" i="1"/>
  <c r="B508" i="1" s="1"/>
  <c r="D128" i="1"/>
  <c r="E128" i="1" s="1"/>
  <c r="F128" i="1" s="1"/>
  <c r="B129" i="1" s="1"/>
  <c r="E877" i="1" l="1"/>
  <c r="F877" i="1" s="1"/>
  <c r="G877" i="1" s="1"/>
  <c r="B878" i="1" s="1"/>
  <c r="D693" i="1"/>
  <c r="E693" i="1" s="1"/>
  <c r="F693" i="1" s="1"/>
  <c r="B694" i="1" s="1"/>
  <c r="D508" i="1"/>
  <c r="E508" i="1" s="1"/>
  <c r="F508" i="1"/>
  <c r="B509" i="1" s="1"/>
  <c r="D129" i="1"/>
  <c r="E129" i="1" s="1"/>
  <c r="F129" i="1"/>
  <c r="B130" i="1" s="1"/>
  <c r="E878" i="1" l="1"/>
  <c r="F878" i="1" s="1"/>
  <c r="G878" i="1"/>
  <c r="B879" i="1" s="1"/>
  <c r="D694" i="1"/>
  <c r="E694" i="1" s="1"/>
  <c r="F694" i="1" s="1"/>
  <c r="B695" i="1" s="1"/>
  <c r="D509" i="1"/>
  <c r="E509" i="1" s="1"/>
  <c r="F509" i="1" s="1"/>
  <c r="B510" i="1" s="1"/>
  <c r="D130" i="1"/>
  <c r="E130" i="1" s="1"/>
  <c r="F130" i="1" s="1"/>
  <c r="B131" i="1" s="1"/>
  <c r="E879" i="1" l="1"/>
  <c r="F879" i="1" s="1"/>
  <c r="G879" i="1" s="1"/>
  <c r="B880" i="1" s="1"/>
  <c r="D695" i="1"/>
  <c r="E695" i="1" s="1"/>
  <c r="F695" i="1"/>
  <c r="B696" i="1" s="1"/>
  <c r="D510" i="1"/>
  <c r="E510" i="1" s="1"/>
  <c r="F510" i="1" s="1"/>
  <c r="B511" i="1" s="1"/>
  <c r="D131" i="1"/>
  <c r="E131" i="1" s="1"/>
  <c r="F131" i="1" s="1"/>
  <c r="B132" i="1" s="1"/>
  <c r="E880" i="1" l="1"/>
  <c r="F880" i="1" s="1"/>
  <c r="G880" i="1" s="1"/>
  <c r="B881" i="1" s="1"/>
  <c r="D696" i="1"/>
  <c r="E696" i="1" s="1"/>
  <c r="F696" i="1" s="1"/>
  <c r="B697" i="1" s="1"/>
  <c r="D511" i="1"/>
  <c r="E511" i="1" s="1"/>
  <c r="F511" i="1"/>
  <c r="B512" i="1" s="1"/>
  <c r="D132" i="1"/>
  <c r="E132" i="1" s="1"/>
  <c r="F132" i="1" s="1"/>
  <c r="B133" i="1" s="1"/>
  <c r="E881" i="1" l="1"/>
  <c r="F881" i="1" s="1"/>
  <c r="G881" i="1" s="1"/>
  <c r="B882" i="1" s="1"/>
  <c r="D697" i="1"/>
  <c r="E697" i="1" s="1"/>
  <c r="F697" i="1" s="1"/>
  <c r="B698" i="1" s="1"/>
  <c r="D512" i="1"/>
  <c r="E512" i="1" s="1"/>
  <c r="F512" i="1"/>
  <c r="B513" i="1" s="1"/>
  <c r="D133" i="1"/>
  <c r="E133" i="1" s="1"/>
  <c r="F133" i="1"/>
  <c r="B134" i="1" s="1"/>
  <c r="E882" i="1" l="1"/>
  <c r="F882" i="1" s="1"/>
  <c r="G882" i="1"/>
  <c r="B883" i="1" s="1"/>
  <c r="D698" i="1"/>
  <c r="E698" i="1" s="1"/>
  <c r="F698" i="1" s="1"/>
  <c r="B699" i="1" s="1"/>
  <c r="D513" i="1"/>
  <c r="E513" i="1" s="1"/>
  <c r="F513" i="1" s="1"/>
  <c r="B514" i="1" s="1"/>
  <c r="D134" i="1"/>
  <c r="E134" i="1" s="1"/>
  <c r="F134" i="1" s="1"/>
  <c r="B135" i="1" s="1"/>
  <c r="E883" i="1" l="1"/>
  <c r="F883" i="1" s="1"/>
  <c r="G883" i="1" s="1"/>
  <c r="B884" i="1" s="1"/>
  <c r="D699" i="1"/>
  <c r="E699" i="1" s="1"/>
  <c r="F699" i="1" s="1"/>
  <c r="B700" i="1" s="1"/>
  <c r="D514" i="1"/>
  <c r="E514" i="1" s="1"/>
  <c r="F514" i="1" s="1"/>
  <c r="B515" i="1" s="1"/>
  <c r="D135" i="1"/>
  <c r="E135" i="1" s="1"/>
  <c r="F135" i="1" s="1"/>
  <c r="B136" i="1" s="1"/>
  <c r="E884" i="1" l="1"/>
  <c r="F884" i="1" s="1"/>
  <c r="G884" i="1" s="1"/>
  <c r="B885" i="1" s="1"/>
  <c r="D700" i="1"/>
  <c r="E700" i="1" s="1"/>
  <c r="F700" i="1" s="1"/>
  <c r="B701" i="1" s="1"/>
  <c r="D515" i="1"/>
  <c r="E515" i="1" s="1"/>
  <c r="F515" i="1"/>
  <c r="B516" i="1" s="1"/>
  <c r="D136" i="1"/>
  <c r="E136" i="1" s="1"/>
  <c r="F136" i="1" s="1"/>
  <c r="B137" i="1" s="1"/>
  <c r="E885" i="1" l="1"/>
  <c r="F885" i="1" s="1"/>
  <c r="G885" i="1" s="1"/>
  <c r="B886" i="1" s="1"/>
  <c r="D701" i="1"/>
  <c r="E701" i="1" s="1"/>
  <c r="F701" i="1" s="1"/>
  <c r="B702" i="1" s="1"/>
  <c r="D516" i="1"/>
  <c r="E516" i="1" s="1"/>
  <c r="F516" i="1"/>
  <c r="B517" i="1" s="1"/>
  <c r="D137" i="1"/>
  <c r="E137" i="1" s="1"/>
  <c r="F137" i="1"/>
  <c r="B138" i="1" s="1"/>
  <c r="E886" i="1" l="1"/>
  <c r="F886" i="1" s="1"/>
  <c r="G886" i="1"/>
  <c r="B887" i="1" s="1"/>
  <c r="D702" i="1"/>
  <c r="E702" i="1" s="1"/>
  <c r="F702" i="1" s="1"/>
  <c r="B703" i="1" s="1"/>
  <c r="D517" i="1"/>
  <c r="E517" i="1" s="1"/>
  <c r="F517" i="1" s="1"/>
  <c r="B518" i="1" s="1"/>
  <c r="D138" i="1"/>
  <c r="E138" i="1" s="1"/>
  <c r="F138" i="1" s="1"/>
  <c r="B139" i="1" s="1"/>
  <c r="E887" i="1" l="1"/>
  <c r="F887" i="1" s="1"/>
  <c r="G887" i="1" s="1"/>
  <c r="B888" i="1" s="1"/>
  <c r="D703" i="1"/>
  <c r="E703" i="1" s="1"/>
  <c r="F703" i="1"/>
  <c r="B704" i="1" s="1"/>
  <c r="D518" i="1"/>
  <c r="E518" i="1" s="1"/>
  <c r="F518" i="1"/>
  <c r="B519" i="1" s="1"/>
  <c r="D139" i="1"/>
  <c r="E139" i="1" s="1"/>
  <c r="F139" i="1" s="1"/>
  <c r="B140" i="1" s="1"/>
  <c r="E888" i="1" l="1"/>
  <c r="F888" i="1" s="1"/>
  <c r="G888" i="1" s="1"/>
  <c r="B889" i="1" s="1"/>
  <c r="D704" i="1"/>
  <c r="E704" i="1" s="1"/>
  <c r="F704" i="1" s="1"/>
  <c r="B705" i="1" s="1"/>
  <c r="D519" i="1"/>
  <c r="E519" i="1" s="1"/>
  <c r="F519" i="1"/>
  <c r="B520" i="1" s="1"/>
  <c r="D140" i="1"/>
  <c r="E140" i="1" s="1"/>
  <c r="F140" i="1" s="1"/>
  <c r="B141" i="1" s="1"/>
  <c r="E889" i="1" l="1"/>
  <c r="F889" i="1" s="1"/>
  <c r="G889" i="1" s="1"/>
  <c r="B890" i="1" s="1"/>
  <c r="D705" i="1"/>
  <c r="E705" i="1" s="1"/>
  <c r="F705" i="1" s="1"/>
  <c r="B706" i="1" s="1"/>
  <c r="D520" i="1"/>
  <c r="E520" i="1" s="1"/>
  <c r="F520" i="1"/>
  <c r="B521" i="1" s="1"/>
  <c r="D141" i="1"/>
  <c r="E141" i="1" s="1"/>
  <c r="F141" i="1"/>
  <c r="B142" i="1" s="1"/>
  <c r="E890" i="1" l="1"/>
  <c r="F890" i="1" s="1"/>
  <c r="G890" i="1"/>
  <c r="B891" i="1" s="1"/>
  <c r="D706" i="1"/>
  <c r="E706" i="1" s="1"/>
  <c r="F706" i="1" s="1"/>
  <c r="B707" i="1" s="1"/>
  <c r="D521" i="1"/>
  <c r="E521" i="1" s="1"/>
  <c r="F521" i="1" s="1"/>
  <c r="B522" i="1" s="1"/>
  <c r="D142" i="1"/>
  <c r="E142" i="1" s="1"/>
  <c r="F142" i="1" s="1"/>
  <c r="B143" i="1" s="1"/>
  <c r="E891" i="1" l="1"/>
  <c r="F891" i="1" s="1"/>
  <c r="G891" i="1" s="1"/>
  <c r="B892" i="1" s="1"/>
  <c r="D707" i="1"/>
  <c r="E707" i="1" s="1"/>
  <c r="F707" i="1" s="1"/>
  <c r="B708" i="1" s="1"/>
  <c r="D522" i="1"/>
  <c r="E522" i="1" s="1"/>
  <c r="F522" i="1"/>
  <c r="B523" i="1" s="1"/>
  <c r="D143" i="1"/>
  <c r="E143" i="1" s="1"/>
  <c r="F143" i="1" s="1"/>
  <c r="B144" i="1" s="1"/>
  <c r="E892" i="1" l="1"/>
  <c r="F892" i="1" s="1"/>
  <c r="G892" i="1" s="1"/>
  <c r="B893" i="1" s="1"/>
  <c r="D708" i="1"/>
  <c r="E708" i="1" s="1"/>
  <c r="F708" i="1" s="1"/>
  <c r="B709" i="1" s="1"/>
  <c r="D523" i="1"/>
  <c r="E523" i="1" s="1"/>
  <c r="F523" i="1"/>
  <c r="B524" i="1" s="1"/>
  <c r="D144" i="1"/>
  <c r="E144" i="1" s="1"/>
  <c r="F144" i="1" s="1"/>
  <c r="B145" i="1" s="1"/>
  <c r="E893" i="1" l="1"/>
  <c r="F893" i="1" s="1"/>
  <c r="G893" i="1" s="1"/>
  <c r="B894" i="1" s="1"/>
  <c r="D709" i="1"/>
  <c r="E709" i="1" s="1"/>
  <c r="F709" i="1" s="1"/>
  <c r="B710" i="1" s="1"/>
  <c r="D524" i="1"/>
  <c r="E524" i="1" s="1"/>
  <c r="F524" i="1"/>
  <c r="B525" i="1" s="1"/>
  <c r="D145" i="1"/>
  <c r="E145" i="1" s="1"/>
  <c r="F145" i="1"/>
  <c r="B146" i="1" s="1"/>
  <c r="E894" i="1" l="1"/>
  <c r="F894" i="1" s="1"/>
  <c r="G894" i="1"/>
  <c r="B895" i="1" s="1"/>
  <c r="D710" i="1"/>
  <c r="E710" i="1" s="1"/>
  <c r="F710" i="1" s="1"/>
  <c r="B711" i="1" s="1"/>
  <c r="D525" i="1"/>
  <c r="E525" i="1" s="1"/>
  <c r="F525" i="1" s="1"/>
  <c r="B526" i="1" s="1"/>
  <c r="D146" i="1"/>
  <c r="E146" i="1" s="1"/>
  <c r="F146" i="1" s="1"/>
  <c r="B147" i="1" s="1"/>
  <c r="E895" i="1" l="1"/>
  <c r="F895" i="1" s="1"/>
  <c r="G895" i="1" s="1"/>
  <c r="B896" i="1" s="1"/>
  <c r="D711" i="1"/>
  <c r="E711" i="1" s="1"/>
  <c r="F711" i="1"/>
  <c r="B712" i="1" s="1"/>
  <c r="D526" i="1"/>
  <c r="E526" i="1" s="1"/>
  <c r="F526" i="1"/>
  <c r="B527" i="1" s="1"/>
  <c r="D147" i="1"/>
  <c r="E147" i="1" s="1"/>
  <c r="F147" i="1" s="1"/>
  <c r="B148" i="1" s="1"/>
  <c r="E896" i="1" l="1"/>
  <c r="F896" i="1" s="1"/>
  <c r="G896" i="1" s="1"/>
  <c r="B897" i="1" s="1"/>
  <c r="D712" i="1"/>
  <c r="E712" i="1" s="1"/>
  <c r="F712" i="1" s="1"/>
  <c r="B713" i="1" s="1"/>
  <c r="D527" i="1"/>
  <c r="E527" i="1" s="1"/>
  <c r="F527" i="1"/>
  <c r="B528" i="1" s="1"/>
  <c r="D148" i="1"/>
  <c r="E148" i="1" s="1"/>
  <c r="F148" i="1" s="1"/>
  <c r="B149" i="1" s="1"/>
  <c r="E897" i="1" l="1"/>
  <c r="F897" i="1" s="1"/>
  <c r="G897" i="1" s="1"/>
  <c r="B898" i="1" s="1"/>
  <c r="D713" i="1"/>
  <c r="E713" i="1" s="1"/>
  <c r="F713" i="1" s="1"/>
  <c r="B714" i="1" s="1"/>
  <c r="D528" i="1"/>
  <c r="E528" i="1" s="1"/>
  <c r="F528" i="1"/>
  <c r="B529" i="1" s="1"/>
  <c r="D149" i="1"/>
  <c r="E149" i="1" s="1"/>
  <c r="F149" i="1"/>
  <c r="B150" i="1" s="1"/>
  <c r="E898" i="1" l="1"/>
  <c r="F898" i="1" s="1"/>
  <c r="G898" i="1"/>
  <c r="B899" i="1" s="1"/>
  <c r="D714" i="1"/>
  <c r="E714" i="1" s="1"/>
  <c r="F714" i="1" s="1"/>
  <c r="B715" i="1" s="1"/>
  <c r="D529" i="1"/>
  <c r="E529" i="1" s="1"/>
  <c r="F529" i="1" s="1"/>
  <c r="B530" i="1" s="1"/>
  <c r="D150" i="1"/>
  <c r="E150" i="1" s="1"/>
  <c r="F150" i="1" s="1"/>
  <c r="B151" i="1" s="1"/>
  <c r="E899" i="1" l="1"/>
  <c r="F899" i="1" s="1"/>
  <c r="G899" i="1" s="1"/>
  <c r="B900" i="1" s="1"/>
  <c r="D715" i="1"/>
  <c r="E715" i="1" s="1"/>
  <c r="F715" i="1" s="1"/>
  <c r="B716" i="1" s="1"/>
  <c r="D530" i="1"/>
  <c r="E530" i="1" s="1"/>
  <c r="F530" i="1"/>
  <c r="B531" i="1" s="1"/>
  <c r="D151" i="1"/>
  <c r="E151" i="1" s="1"/>
  <c r="F151" i="1" s="1"/>
  <c r="B152" i="1" s="1"/>
  <c r="E900" i="1" l="1"/>
  <c r="F900" i="1" s="1"/>
  <c r="G900" i="1" s="1"/>
  <c r="B901" i="1" s="1"/>
  <c r="D716" i="1"/>
  <c r="E716" i="1" s="1"/>
  <c r="F716" i="1" s="1"/>
  <c r="B717" i="1" s="1"/>
  <c r="D531" i="1"/>
  <c r="E531" i="1" s="1"/>
  <c r="F531" i="1"/>
  <c r="B532" i="1" s="1"/>
  <c r="D152" i="1"/>
  <c r="E152" i="1" s="1"/>
  <c r="F152" i="1" s="1"/>
  <c r="B153" i="1" s="1"/>
  <c r="E901" i="1" l="1"/>
  <c r="F901" i="1" s="1"/>
  <c r="G901" i="1" s="1"/>
  <c r="B902" i="1" s="1"/>
  <c r="D717" i="1"/>
  <c r="E717" i="1" s="1"/>
  <c r="F717" i="1" s="1"/>
  <c r="B718" i="1" s="1"/>
  <c r="D532" i="1"/>
  <c r="E532" i="1" s="1"/>
  <c r="F532" i="1"/>
  <c r="B533" i="1" s="1"/>
  <c r="D153" i="1"/>
  <c r="E153" i="1" s="1"/>
  <c r="F153" i="1"/>
  <c r="B154" i="1" s="1"/>
  <c r="E902" i="1" l="1"/>
  <c r="F902" i="1" s="1"/>
  <c r="G902" i="1"/>
  <c r="B903" i="1" s="1"/>
  <c r="D718" i="1"/>
  <c r="E718" i="1" s="1"/>
  <c r="F718" i="1" s="1"/>
  <c r="B719" i="1" s="1"/>
  <c r="D533" i="1"/>
  <c r="E533" i="1" s="1"/>
  <c r="F533" i="1" s="1"/>
  <c r="B534" i="1" s="1"/>
  <c r="D154" i="1"/>
  <c r="E154" i="1" s="1"/>
  <c r="F154" i="1" s="1"/>
  <c r="B155" i="1" s="1"/>
  <c r="E903" i="1" l="1"/>
  <c r="F903" i="1" s="1"/>
  <c r="G903" i="1" s="1"/>
  <c r="B904" i="1" s="1"/>
  <c r="D719" i="1"/>
  <c r="E719" i="1" s="1"/>
  <c r="F719" i="1" s="1"/>
  <c r="B720" i="1" s="1"/>
  <c r="D534" i="1"/>
  <c r="E534" i="1" s="1"/>
  <c r="F534" i="1"/>
  <c r="B535" i="1" s="1"/>
  <c r="D155" i="1"/>
  <c r="E155" i="1" s="1"/>
  <c r="F155" i="1" s="1"/>
  <c r="B156" i="1" s="1"/>
  <c r="E904" i="1" l="1"/>
  <c r="F904" i="1" s="1"/>
  <c r="G904" i="1" s="1"/>
  <c r="B905" i="1" s="1"/>
  <c r="D720" i="1"/>
  <c r="E720" i="1" s="1"/>
  <c r="F720" i="1"/>
  <c r="B721" i="1" s="1"/>
  <c r="D535" i="1"/>
  <c r="E535" i="1" s="1"/>
  <c r="F535" i="1"/>
  <c r="B536" i="1" s="1"/>
  <c r="D156" i="1"/>
  <c r="E156" i="1" s="1"/>
  <c r="F156" i="1" s="1"/>
  <c r="B157" i="1" s="1"/>
  <c r="E905" i="1" l="1"/>
  <c r="F905" i="1" s="1"/>
  <c r="G905" i="1" s="1"/>
  <c r="B906" i="1" s="1"/>
  <c r="D721" i="1"/>
  <c r="E721" i="1" s="1"/>
  <c r="F721" i="1" s="1"/>
  <c r="B722" i="1" s="1"/>
  <c r="D536" i="1"/>
  <c r="E536" i="1" s="1"/>
  <c r="F536" i="1"/>
  <c r="B537" i="1" s="1"/>
  <c r="D157" i="1"/>
  <c r="E157" i="1" s="1"/>
  <c r="F157" i="1"/>
  <c r="B158" i="1" s="1"/>
  <c r="E906" i="1" l="1"/>
  <c r="F906" i="1" s="1"/>
  <c r="G906" i="1"/>
  <c r="B907" i="1" s="1"/>
  <c r="D722" i="1"/>
  <c r="E722" i="1" s="1"/>
  <c r="F722" i="1" s="1"/>
  <c r="B723" i="1" s="1"/>
  <c r="D537" i="1"/>
  <c r="E537" i="1" s="1"/>
  <c r="F537" i="1" s="1"/>
  <c r="B538" i="1" s="1"/>
  <c r="D158" i="1"/>
  <c r="E158" i="1" s="1"/>
  <c r="F158" i="1" s="1"/>
  <c r="B159" i="1" s="1"/>
  <c r="E907" i="1" l="1"/>
  <c r="F907" i="1" s="1"/>
  <c r="G907" i="1" s="1"/>
  <c r="B908" i="1" s="1"/>
  <c r="D723" i="1"/>
  <c r="E723" i="1" s="1"/>
  <c r="F723" i="1"/>
  <c r="B724" i="1" s="1"/>
  <c r="D538" i="1"/>
  <c r="E538" i="1" s="1"/>
  <c r="F538" i="1"/>
  <c r="B539" i="1" s="1"/>
  <c r="D159" i="1"/>
  <c r="E159" i="1" s="1"/>
  <c r="F159" i="1" s="1"/>
  <c r="B160" i="1" s="1"/>
  <c r="E908" i="1" l="1"/>
  <c r="F908" i="1" s="1"/>
  <c r="G908" i="1" s="1"/>
  <c r="B909" i="1" s="1"/>
  <c r="D724" i="1"/>
  <c r="E724" i="1" s="1"/>
  <c r="F724" i="1"/>
  <c r="B725" i="1" s="1"/>
  <c r="D539" i="1"/>
  <c r="E539" i="1" s="1"/>
  <c r="F539" i="1"/>
  <c r="B540" i="1" s="1"/>
  <c r="D160" i="1"/>
  <c r="E160" i="1" s="1"/>
  <c r="F160" i="1"/>
  <c r="B161" i="1" s="1"/>
  <c r="E909" i="1" l="1"/>
  <c r="F909" i="1" s="1"/>
  <c r="G909" i="1" s="1"/>
  <c r="B910" i="1" s="1"/>
  <c r="D725" i="1"/>
  <c r="E725" i="1" s="1"/>
  <c r="F725" i="1" s="1"/>
  <c r="B726" i="1" s="1"/>
  <c r="D540" i="1"/>
  <c r="E540" i="1" s="1"/>
  <c r="F540" i="1"/>
  <c r="B541" i="1" s="1"/>
  <c r="D161" i="1"/>
  <c r="E161" i="1" s="1"/>
  <c r="F161" i="1"/>
  <c r="B162" i="1" s="1"/>
  <c r="E910" i="1" l="1"/>
  <c r="F910" i="1" s="1"/>
  <c r="G910" i="1"/>
  <c r="B911" i="1" s="1"/>
  <c r="D726" i="1"/>
  <c r="E726" i="1" s="1"/>
  <c r="F726" i="1" s="1"/>
  <c r="B727" i="1" s="1"/>
  <c r="D541" i="1"/>
  <c r="E541" i="1" s="1"/>
  <c r="F541" i="1" s="1"/>
  <c r="B542" i="1" s="1"/>
  <c r="D162" i="1"/>
  <c r="E162" i="1" s="1"/>
  <c r="F162" i="1"/>
  <c r="B163" i="1" s="1"/>
  <c r="E911" i="1" l="1"/>
  <c r="F911" i="1" s="1"/>
  <c r="G911" i="1" s="1"/>
  <c r="B912" i="1" s="1"/>
  <c r="D727" i="1"/>
  <c r="E727" i="1" s="1"/>
  <c r="F727" i="1" s="1"/>
  <c r="B728" i="1" s="1"/>
  <c r="D542" i="1"/>
  <c r="E542" i="1" s="1"/>
  <c r="F542" i="1"/>
  <c r="B543" i="1" s="1"/>
  <c r="D163" i="1"/>
  <c r="E163" i="1" s="1"/>
  <c r="F163" i="1" s="1"/>
  <c r="B164" i="1" s="1"/>
  <c r="E912" i="1" l="1"/>
  <c r="F912" i="1" s="1"/>
  <c r="G912" i="1" s="1"/>
  <c r="B913" i="1" s="1"/>
  <c r="D728" i="1"/>
  <c r="E728" i="1" s="1"/>
  <c r="F728" i="1" s="1"/>
  <c r="B729" i="1" s="1"/>
  <c r="D543" i="1"/>
  <c r="E543" i="1" s="1"/>
  <c r="F543" i="1"/>
  <c r="B544" i="1" s="1"/>
  <c r="D164" i="1"/>
  <c r="E164" i="1" s="1"/>
  <c r="F164" i="1"/>
  <c r="B165" i="1" s="1"/>
  <c r="E913" i="1" l="1"/>
  <c r="F913" i="1" s="1"/>
  <c r="G913" i="1" s="1"/>
  <c r="B914" i="1" s="1"/>
  <c r="D729" i="1"/>
  <c r="E729" i="1" s="1"/>
  <c r="F729" i="1" s="1"/>
  <c r="B730" i="1" s="1"/>
  <c r="D544" i="1"/>
  <c r="E544" i="1" s="1"/>
  <c r="F544" i="1"/>
  <c r="B545" i="1" s="1"/>
  <c r="D165" i="1"/>
  <c r="E165" i="1" s="1"/>
  <c r="F165" i="1"/>
  <c r="B166" i="1" s="1"/>
  <c r="E914" i="1" l="1"/>
  <c r="F914" i="1" s="1"/>
  <c r="G914" i="1"/>
  <c r="B915" i="1" s="1"/>
  <c r="D730" i="1"/>
  <c r="E730" i="1" s="1"/>
  <c r="F730" i="1" s="1"/>
  <c r="B731" i="1" s="1"/>
  <c r="D545" i="1"/>
  <c r="E545" i="1" s="1"/>
  <c r="F545" i="1" s="1"/>
  <c r="B546" i="1" s="1"/>
  <c r="D166" i="1"/>
  <c r="E166" i="1" s="1"/>
  <c r="F166" i="1"/>
  <c r="B167" i="1" s="1"/>
  <c r="E915" i="1" l="1"/>
  <c r="F915" i="1" s="1"/>
  <c r="G915" i="1" s="1"/>
  <c r="B916" i="1" s="1"/>
  <c r="D731" i="1"/>
  <c r="E731" i="1" s="1"/>
  <c r="F731" i="1"/>
  <c r="B732" i="1" s="1"/>
  <c r="D546" i="1"/>
  <c r="E546" i="1" s="1"/>
  <c r="F546" i="1"/>
  <c r="B547" i="1" s="1"/>
  <c r="D167" i="1"/>
  <c r="E167" i="1" s="1"/>
  <c r="F167" i="1" s="1"/>
  <c r="B168" i="1" s="1"/>
  <c r="E916" i="1" l="1"/>
  <c r="F916" i="1" s="1"/>
  <c r="G916" i="1" s="1"/>
  <c r="B917" i="1" s="1"/>
  <c r="D732" i="1"/>
  <c r="E732" i="1" s="1"/>
  <c r="F732" i="1" s="1"/>
  <c r="B733" i="1" s="1"/>
  <c r="D547" i="1"/>
  <c r="E547" i="1" s="1"/>
  <c r="F547" i="1"/>
  <c r="B548" i="1" s="1"/>
  <c r="D168" i="1"/>
  <c r="E168" i="1" s="1"/>
  <c r="F168" i="1"/>
  <c r="B169" i="1" s="1"/>
  <c r="E917" i="1" l="1"/>
  <c r="F917" i="1" s="1"/>
  <c r="G917" i="1" s="1"/>
  <c r="B918" i="1" s="1"/>
  <c r="D733" i="1"/>
  <c r="E733" i="1" s="1"/>
  <c r="F733" i="1" s="1"/>
  <c r="B734" i="1" s="1"/>
  <c r="D548" i="1"/>
  <c r="E548" i="1" s="1"/>
  <c r="F548" i="1"/>
  <c r="B549" i="1" s="1"/>
  <c r="D169" i="1"/>
  <c r="E169" i="1" s="1"/>
  <c r="F169" i="1"/>
  <c r="B170" i="1" s="1"/>
  <c r="E918" i="1" l="1"/>
  <c r="F918" i="1" s="1"/>
  <c r="G918" i="1" s="1"/>
  <c r="B919" i="1" s="1"/>
  <c r="D734" i="1"/>
  <c r="E734" i="1" s="1"/>
  <c r="F734" i="1" s="1"/>
  <c r="B735" i="1" s="1"/>
  <c r="D549" i="1"/>
  <c r="E549" i="1" s="1"/>
  <c r="F549" i="1" s="1"/>
  <c r="B550" i="1" s="1"/>
  <c r="D170" i="1"/>
  <c r="E170" i="1" s="1"/>
  <c r="F170" i="1"/>
  <c r="B171" i="1" s="1"/>
  <c r="E919" i="1" l="1"/>
  <c r="F919" i="1" s="1"/>
  <c r="G919" i="1" s="1"/>
  <c r="B920" i="1" s="1"/>
  <c r="D735" i="1"/>
  <c r="E735" i="1" s="1"/>
  <c r="F735" i="1"/>
  <c r="B736" i="1" s="1"/>
  <c r="D550" i="1"/>
  <c r="E550" i="1" s="1"/>
  <c r="F550" i="1"/>
  <c r="B551" i="1" s="1"/>
  <c r="D171" i="1"/>
  <c r="E171" i="1" s="1"/>
  <c r="F171" i="1" s="1"/>
  <c r="B172" i="1" s="1"/>
  <c r="E920" i="1" l="1"/>
  <c r="F920" i="1" s="1"/>
  <c r="G920" i="1" s="1"/>
  <c r="B921" i="1" s="1"/>
  <c r="D736" i="1"/>
  <c r="E736" i="1" s="1"/>
  <c r="F736" i="1"/>
  <c r="B737" i="1" s="1"/>
  <c r="D551" i="1"/>
  <c r="E551" i="1" s="1"/>
  <c r="F551" i="1"/>
  <c r="B552" i="1" s="1"/>
  <c r="D172" i="1"/>
  <c r="E172" i="1" s="1"/>
  <c r="F172" i="1"/>
  <c r="B173" i="1" s="1"/>
  <c r="E921" i="1" l="1"/>
  <c r="F921" i="1" s="1"/>
  <c r="G921" i="1" s="1"/>
  <c r="B922" i="1" s="1"/>
  <c r="D737" i="1"/>
  <c r="E737" i="1" s="1"/>
  <c r="F737" i="1" s="1"/>
  <c r="B738" i="1" s="1"/>
  <c r="D552" i="1"/>
  <c r="E552" i="1" s="1"/>
  <c r="F552" i="1"/>
  <c r="B553" i="1" s="1"/>
  <c r="D173" i="1"/>
  <c r="E173" i="1" s="1"/>
  <c r="F173" i="1"/>
  <c r="B174" i="1" s="1"/>
  <c r="E922" i="1" l="1"/>
  <c r="F922" i="1" s="1"/>
  <c r="G922" i="1"/>
  <c r="B923" i="1" s="1"/>
  <c r="D738" i="1"/>
  <c r="E738" i="1" s="1"/>
  <c r="F738" i="1" s="1"/>
  <c r="B739" i="1" s="1"/>
  <c r="D553" i="1"/>
  <c r="E553" i="1" s="1"/>
  <c r="F553" i="1" s="1"/>
  <c r="B554" i="1" s="1"/>
  <c r="D174" i="1"/>
  <c r="E174" i="1" s="1"/>
  <c r="F174" i="1"/>
  <c r="B175" i="1" s="1"/>
  <c r="E923" i="1" l="1"/>
  <c r="F923" i="1" s="1"/>
  <c r="G923" i="1" s="1"/>
  <c r="B924" i="1" s="1"/>
  <c r="D739" i="1"/>
  <c r="E739" i="1" s="1"/>
  <c r="F739" i="1" s="1"/>
  <c r="D554" i="1"/>
  <c r="E554" i="1" s="1"/>
  <c r="F554" i="1"/>
  <c r="B555" i="1" s="1"/>
  <c r="D175" i="1"/>
  <c r="E175" i="1" s="1"/>
  <c r="F175" i="1" s="1"/>
  <c r="B176" i="1" s="1"/>
  <c r="E924" i="1" l="1"/>
  <c r="F924" i="1" s="1"/>
  <c r="G924" i="1" s="1"/>
  <c r="B925" i="1" s="1"/>
  <c r="D555" i="1"/>
  <c r="E555" i="1" s="1"/>
  <c r="F555" i="1"/>
  <c r="B556" i="1" s="1"/>
  <c r="D176" i="1"/>
  <c r="E176" i="1" s="1"/>
  <c r="F176" i="1"/>
  <c r="B177" i="1" s="1"/>
  <c r="E925" i="1" l="1"/>
  <c r="F925" i="1" s="1"/>
  <c r="G925" i="1" s="1"/>
  <c r="B926" i="1" s="1"/>
  <c r="D556" i="1"/>
  <c r="E556" i="1" s="1"/>
  <c r="F556" i="1"/>
  <c r="B557" i="1" s="1"/>
  <c r="D177" i="1"/>
  <c r="E177" i="1" s="1"/>
  <c r="F177" i="1"/>
  <c r="B178" i="1" s="1"/>
  <c r="E926" i="1" l="1"/>
  <c r="F926" i="1" s="1"/>
  <c r="G926" i="1"/>
  <c r="B927" i="1" s="1"/>
  <c r="D557" i="1"/>
  <c r="E557" i="1" s="1"/>
  <c r="F557" i="1" s="1"/>
  <c r="B558" i="1" s="1"/>
  <c r="D178" i="1"/>
  <c r="E178" i="1" s="1"/>
  <c r="F178" i="1"/>
  <c r="B179" i="1" s="1"/>
  <c r="E927" i="1" l="1"/>
  <c r="F927" i="1" s="1"/>
  <c r="G927" i="1" s="1"/>
  <c r="B928" i="1" s="1"/>
  <c r="D558" i="1"/>
  <c r="E558" i="1" s="1"/>
  <c r="F558" i="1" s="1"/>
  <c r="B559" i="1" s="1"/>
  <c r="D179" i="1"/>
  <c r="E179" i="1" s="1"/>
  <c r="F179" i="1" s="1"/>
  <c r="B180" i="1" s="1"/>
  <c r="E928" i="1" l="1"/>
  <c r="F928" i="1" s="1"/>
  <c r="G928" i="1" s="1"/>
  <c r="B929" i="1" s="1"/>
  <c r="D559" i="1"/>
  <c r="E559" i="1" s="1"/>
  <c r="F559" i="1"/>
  <c r="B560" i="1" s="1"/>
  <c r="D180" i="1"/>
  <c r="E180" i="1" s="1"/>
  <c r="F180" i="1"/>
  <c r="B181" i="1" s="1"/>
  <c r="E929" i="1" l="1"/>
  <c r="F929" i="1" s="1"/>
  <c r="G929" i="1" s="1"/>
  <c r="B930" i="1" s="1"/>
  <c r="D560" i="1"/>
  <c r="E560" i="1" s="1"/>
  <c r="F560" i="1" s="1"/>
  <c r="B561" i="1" s="1"/>
  <c r="D181" i="1"/>
  <c r="E181" i="1" s="1"/>
  <c r="F181" i="1"/>
  <c r="B182" i="1" s="1"/>
  <c r="E930" i="1" l="1"/>
  <c r="F930" i="1" s="1"/>
  <c r="G930" i="1"/>
  <c r="B931" i="1" s="1"/>
  <c r="D561" i="1"/>
  <c r="E561" i="1" s="1"/>
  <c r="F561" i="1" s="1"/>
  <c r="B562" i="1" s="1"/>
  <c r="D182" i="1"/>
  <c r="E182" i="1" s="1"/>
  <c r="F182" i="1"/>
  <c r="B183" i="1" s="1"/>
  <c r="E931" i="1" l="1"/>
  <c r="F931" i="1" s="1"/>
  <c r="G931" i="1" s="1"/>
  <c r="B932" i="1" s="1"/>
  <c r="D562" i="1"/>
  <c r="E562" i="1" s="1"/>
  <c r="F562" i="1" s="1"/>
  <c r="B563" i="1" s="1"/>
  <c r="D183" i="1"/>
  <c r="E183" i="1" s="1"/>
  <c r="F183" i="1" s="1"/>
  <c r="B184" i="1" s="1"/>
  <c r="E932" i="1" l="1"/>
  <c r="F932" i="1" s="1"/>
  <c r="G932" i="1" s="1"/>
  <c r="B933" i="1" s="1"/>
  <c r="D563" i="1"/>
  <c r="E563" i="1" s="1"/>
  <c r="F563" i="1"/>
  <c r="B564" i="1" s="1"/>
  <c r="D184" i="1"/>
  <c r="E184" i="1" s="1"/>
  <c r="F184" i="1" s="1"/>
  <c r="B185" i="1" s="1"/>
  <c r="E933" i="1" l="1"/>
  <c r="F933" i="1" s="1"/>
  <c r="G933" i="1" s="1"/>
  <c r="B934" i="1" s="1"/>
  <c r="D564" i="1"/>
  <c r="E564" i="1" s="1"/>
  <c r="F564" i="1" s="1"/>
  <c r="B565" i="1" s="1"/>
  <c r="D185" i="1"/>
  <c r="E185" i="1" s="1"/>
  <c r="F185" i="1"/>
  <c r="B186" i="1" s="1"/>
  <c r="E934" i="1" l="1"/>
  <c r="F934" i="1" s="1"/>
  <c r="G934" i="1"/>
  <c r="B935" i="1" s="1"/>
  <c r="D565" i="1"/>
  <c r="E565" i="1" s="1"/>
  <c r="F565" i="1" s="1"/>
  <c r="B566" i="1" s="1"/>
  <c r="D186" i="1"/>
  <c r="E186" i="1" s="1"/>
  <c r="F186" i="1" s="1"/>
  <c r="B187" i="1" s="1"/>
  <c r="E935" i="1" l="1"/>
  <c r="F935" i="1" s="1"/>
  <c r="G935" i="1" s="1"/>
  <c r="B936" i="1" s="1"/>
  <c r="D566" i="1"/>
  <c r="E566" i="1" s="1"/>
  <c r="F566" i="1" s="1"/>
  <c r="B567" i="1" s="1"/>
  <c r="D187" i="1"/>
  <c r="E187" i="1" s="1"/>
  <c r="F187" i="1" s="1"/>
  <c r="B188" i="1" s="1"/>
  <c r="E936" i="1" l="1"/>
  <c r="F936" i="1" s="1"/>
  <c r="G936" i="1" s="1"/>
  <c r="B937" i="1" s="1"/>
  <c r="D567" i="1"/>
  <c r="E567" i="1" s="1"/>
  <c r="F567" i="1"/>
  <c r="B568" i="1" s="1"/>
  <c r="D188" i="1"/>
  <c r="E188" i="1" s="1"/>
  <c r="F188" i="1"/>
  <c r="B189" i="1" s="1"/>
  <c r="E937" i="1" l="1"/>
  <c r="F937" i="1" s="1"/>
  <c r="G937" i="1" s="1"/>
  <c r="B938" i="1" s="1"/>
  <c r="D568" i="1"/>
  <c r="E568" i="1" s="1"/>
  <c r="F568" i="1" s="1"/>
  <c r="B569" i="1" s="1"/>
  <c r="D189" i="1"/>
  <c r="E189" i="1" s="1"/>
  <c r="F189" i="1"/>
  <c r="B190" i="1" s="1"/>
  <c r="E938" i="1" l="1"/>
  <c r="F938" i="1" s="1"/>
  <c r="G938" i="1" s="1"/>
  <c r="B939" i="1" s="1"/>
  <c r="D569" i="1"/>
  <c r="E569" i="1" s="1"/>
  <c r="F569" i="1" s="1"/>
  <c r="B570" i="1" s="1"/>
  <c r="D190" i="1"/>
  <c r="E190" i="1" s="1"/>
  <c r="F190" i="1" s="1"/>
  <c r="B191" i="1" s="1"/>
  <c r="E939" i="1" l="1"/>
  <c r="F939" i="1" s="1"/>
  <c r="G939" i="1" s="1"/>
  <c r="B940" i="1" s="1"/>
  <c r="D570" i="1"/>
  <c r="E570" i="1" s="1"/>
  <c r="F570" i="1" s="1"/>
  <c r="B571" i="1" s="1"/>
  <c r="D191" i="1"/>
  <c r="E191" i="1" s="1"/>
  <c r="F191" i="1"/>
  <c r="B192" i="1" s="1"/>
  <c r="E940" i="1" l="1"/>
  <c r="F940" i="1" s="1"/>
  <c r="G940" i="1" s="1"/>
  <c r="B941" i="1" s="1"/>
  <c r="D571" i="1"/>
  <c r="E571" i="1" s="1"/>
  <c r="F571" i="1"/>
  <c r="D192" i="1"/>
  <c r="E192" i="1" s="1"/>
  <c r="F192" i="1"/>
  <c r="B193" i="1" s="1"/>
  <c r="E941" i="1" l="1"/>
  <c r="F941" i="1" s="1"/>
  <c r="G941" i="1" s="1"/>
  <c r="B942" i="1" s="1"/>
  <c r="D193" i="1"/>
  <c r="E193" i="1" s="1"/>
  <c r="F193" i="1"/>
  <c r="B194" i="1" s="1"/>
  <c r="E942" i="1" l="1"/>
  <c r="F942" i="1" s="1"/>
  <c r="G942" i="1" s="1"/>
  <c r="B943" i="1" s="1"/>
  <c r="D194" i="1"/>
  <c r="E194" i="1" s="1"/>
  <c r="F194" i="1" s="1"/>
  <c r="B195" i="1" s="1"/>
  <c r="E943" i="1" l="1"/>
  <c r="F943" i="1" s="1"/>
  <c r="G943" i="1" s="1"/>
  <c r="B944" i="1" s="1"/>
  <c r="D195" i="1"/>
  <c r="E195" i="1" s="1"/>
  <c r="F195" i="1"/>
  <c r="B196" i="1" s="1"/>
  <c r="E944" i="1" l="1"/>
  <c r="F944" i="1" s="1"/>
  <c r="G944" i="1" s="1"/>
  <c r="B945" i="1" s="1"/>
  <c r="D196" i="1"/>
  <c r="E196" i="1" s="1"/>
  <c r="F196" i="1"/>
  <c r="B197" i="1" s="1"/>
  <c r="E945" i="1" l="1"/>
  <c r="F945" i="1" s="1"/>
  <c r="G945" i="1" s="1"/>
  <c r="B946" i="1" s="1"/>
  <c r="D197" i="1"/>
  <c r="E197" i="1" s="1"/>
  <c r="F197" i="1"/>
  <c r="B198" i="1" s="1"/>
  <c r="E946" i="1" l="1"/>
  <c r="F946" i="1" s="1"/>
  <c r="G946" i="1"/>
  <c r="B947" i="1" s="1"/>
  <c r="F198" i="1"/>
  <c r="B199" i="1" s="1"/>
  <c r="D198" i="1"/>
  <c r="E198" i="1" s="1"/>
  <c r="E947" i="1" l="1"/>
  <c r="F947" i="1" s="1"/>
  <c r="G947" i="1" s="1"/>
  <c r="B948" i="1" s="1"/>
  <c r="D199" i="1"/>
  <c r="E199" i="1" s="1"/>
  <c r="F199" i="1"/>
  <c r="B200" i="1" s="1"/>
  <c r="E948" i="1" l="1"/>
  <c r="F948" i="1" s="1"/>
  <c r="G948" i="1" s="1"/>
  <c r="B949" i="1" s="1"/>
  <c r="D200" i="1"/>
  <c r="E200" i="1" s="1"/>
  <c r="F200" i="1"/>
  <c r="B201" i="1" s="1"/>
  <c r="E949" i="1" l="1"/>
  <c r="F949" i="1" s="1"/>
  <c r="G949" i="1"/>
  <c r="B950" i="1" s="1"/>
  <c r="D201" i="1"/>
  <c r="E201" i="1" s="1"/>
  <c r="F201" i="1"/>
  <c r="B202" i="1" s="1"/>
  <c r="E950" i="1" l="1"/>
  <c r="F950" i="1" s="1"/>
  <c r="G950" i="1"/>
  <c r="B951" i="1" s="1"/>
  <c r="D202" i="1"/>
  <c r="E202" i="1" s="1"/>
  <c r="F202" i="1" s="1"/>
  <c r="B203" i="1" s="1"/>
  <c r="E951" i="1" l="1"/>
  <c r="F951" i="1" s="1"/>
  <c r="G951" i="1" s="1"/>
  <c r="B952" i="1" s="1"/>
  <c r="D203" i="1"/>
  <c r="E203" i="1" s="1"/>
  <c r="F203" i="1" s="1"/>
  <c r="B204" i="1" s="1"/>
  <c r="E952" i="1" l="1"/>
  <c r="F952" i="1" s="1"/>
  <c r="G952" i="1"/>
  <c r="B953" i="1" s="1"/>
  <c r="D204" i="1"/>
  <c r="E204" i="1" s="1"/>
  <c r="F204" i="1"/>
  <c r="B205" i="1" s="1"/>
  <c r="E953" i="1" l="1"/>
  <c r="F953" i="1" s="1"/>
  <c r="G953" i="1" s="1"/>
  <c r="B954" i="1" s="1"/>
  <c r="D205" i="1"/>
  <c r="E205" i="1" s="1"/>
  <c r="F205" i="1"/>
  <c r="B206" i="1" s="1"/>
  <c r="E954" i="1" l="1"/>
  <c r="F954" i="1" s="1"/>
  <c r="G954" i="1" s="1"/>
  <c r="B955" i="1" s="1"/>
  <c r="D206" i="1"/>
  <c r="E206" i="1" s="1"/>
  <c r="F206" i="1" s="1"/>
  <c r="B207" i="1" s="1"/>
  <c r="E955" i="1" l="1"/>
  <c r="F955" i="1" s="1"/>
  <c r="G955" i="1" s="1"/>
  <c r="B956" i="1" s="1"/>
  <c r="D207" i="1"/>
  <c r="E207" i="1" s="1"/>
  <c r="F207" i="1"/>
  <c r="B208" i="1" s="1"/>
  <c r="E956" i="1" l="1"/>
  <c r="F956" i="1" s="1"/>
  <c r="G956" i="1"/>
  <c r="B957" i="1" s="1"/>
  <c r="D208" i="1"/>
  <c r="E208" i="1" s="1"/>
  <c r="F208" i="1"/>
  <c r="B209" i="1" s="1"/>
  <c r="E957" i="1" l="1"/>
  <c r="F957" i="1" s="1"/>
  <c r="G957" i="1" s="1"/>
  <c r="B958" i="1" s="1"/>
  <c r="D209" i="1"/>
  <c r="E209" i="1" s="1"/>
  <c r="F209" i="1"/>
  <c r="B210" i="1" s="1"/>
  <c r="E958" i="1" l="1"/>
  <c r="F958" i="1" s="1"/>
  <c r="G958" i="1" s="1"/>
  <c r="B959" i="1" s="1"/>
  <c r="D210" i="1"/>
  <c r="E210" i="1" s="1"/>
  <c r="F210" i="1" s="1"/>
  <c r="B211" i="1" s="1"/>
  <c r="E959" i="1" l="1"/>
  <c r="F959" i="1" s="1"/>
  <c r="G959" i="1" s="1"/>
  <c r="B960" i="1" s="1"/>
  <c r="D211" i="1"/>
  <c r="E211" i="1" s="1"/>
  <c r="F211" i="1" s="1"/>
  <c r="B212" i="1" s="1"/>
  <c r="E960" i="1" l="1"/>
  <c r="F960" i="1" s="1"/>
  <c r="G960" i="1"/>
  <c r="B961" i="1" s="1"/>
  <c r="D212" i="1"/>
  <c r="E212" i="1" s="1"/>
  <c r="F212" i="1"/>
  <c r="B213" i="1" s="1"/>
  <c r="E961" i="1" l="1"/>
  <c r="F961" i="1" s="1"/>
  <c r="G961" i="1" s="1"/>
  <c r="B962" i="1" s="1"/>
  <c r="D213" i="1"/>
  <c r="E213" i="1" s="1"/>
  <c r="F213" i="1"/>
  <c r="B214" i="1" s="1"/>
  <c r="E962" i="1" l="1"/>
  <c r="F962" i="1" s="1"/>
  <c r="G962" i="1" s="1"/>
  <c r="B963" i="1" s="1"/>
  <c r="D214" i="1"/>
  <c r="E214" i="1" s="1"/>
  <c r="F214" i="1" s="1"/>
  <c r="B215" i="1" s="1"/>
  <c r="E963" i="1" l="1"/>
  <c r="F963" i="1" s="1"/>
  <c r="G963" i="1" s="1"/>
  <c r="B964" i="1" s="1"/>
  <c r="D215" i="1"/>
  <c r="E215" i="1" s="1"/>
  <c r="F215" i="1"/>
  <c r="B216" i="1" s="1"/>
  <c r="E964" i="1" l="1"/>
  <c r="F964" i="1" s="1"/>
  <c r="G964" i="1"/>
  <c r="B965" i="1" s="1"/>
  <c r="D216" i="1"/>
  <c r="E216" i="1" s="1"/>
  <c r="F216" i="1"/>
  <c r="B217" i="1" s="1"/>
  <c r="E965" i="1" l="1"/>
  <c r="F965" i="1" s="1"/>
  <c r="G965" i="1" s="1"/>
  <c r="B966" i="1" s="1"/>
  <c r="D217" i="1"/>
  <c r="E217" i="1" s="1"/>
  <c r="F217" i="1"/>
  <c r="B218" i="1" s="1"/>
  <c r="E966" i="1" l="1"/>
  <c r="F966" i="1" s="1"/>
  <c r="G966" i="1" s="1"/>
  <c r="B967" i="1" s="1"/>
  <c r="D218" i="1"/>
  <c r="E218" i="1" s="1"/>
  <c r="F218" i="1" s="1"/>
  <c r="B219" i="1" s="1"/>
  <c r="E967" i="1" l="1"/>
  <c r="F967" i="1" s="1"/>
  <c r="G967" i="1" s="1"/>
  <c r="B968" i="1" s="1"/>
  <c r="D219" i="1"/>
  <c r="E219" i="1" s="1"/>
  <c r="F219" i="1" s="1"/>
  <c r="B220" i="1" s="1"/>
  <c r="E968" i="1" l="1"/>
  <c r="F968" i="1" s="1"/>
  <c r="G968" i="1"/>
  <c r="B969" i="1" s="1"/>
  <c r="D220" i="1"/>
  <c r="E220" i="1" s="1"/>
  <c r="F220" i="1"/>
  <c r="B221" i="1" s="1"/>
  <c r="E969" i="1" l="1"/>
  <c r="F969" i="1" s="1"/>
  <c r="G969" i="1" s="1"/>
  <c r="B970" i="1" s="1"/>
  <c r="D221" i="1"/>
  <c r="E221" i="1" s="1"/>
  <c r="F221" i="1" s="1"/>
  <c r="B222" i="1" s="1"/>
  <c r="E970" i="1" l="1"/>
  <c r="F970" i="1" s="1"/>
  <c r="G970" i="1" s="1"/>
  <c r="B971" i="1" s="1"/>
  <c r="D222" i="1"/>
  <c r="E222" i="1" s="1"/>
  <c r="F222" i="1" s="1"/>
  <c r="B223" i="1" s="1"/>
  <c r="E971" i="1" l="1"/>
  <c r="F971" i="1" s="1"/>
  <c r="G971" i="1" s="1"/>
  <c r="B972" i="1" s="1"/>
  <c r="D223" i="1"/>
  <c r="E223" i="1" s="1"/>
  <c r="F223" i="1" s="1"/>
  <c r="B224" i="1" s="1"/>
  <c r="E972" i="1" l="1"/>
  <c r="F972" i="1" s="1"/>
  <c r="G972" i="1"/>
  <c r="B973" i="1" s="1"/>
  <c r="D224" i="1"/>
  <c r="E224" i="1" s="1"/>
  <c r="F224" i="1"/>
  <c r="B225" i="1" s="1"/>
  <c r="E973" i="1" l="1"/>
  <c r="F973" i="1" s="1"/>
  <c r="G973" i="1" s="1"/>
  <c r="B974" i="1" s="1"/>
  <c r="D225" i="1"/>
  <c r="E225" i="1" s="1"/>
  <c r="F225" i="1" s="1"/>
  <c r="B226" i="1" s="1"/>
  <c r="E974" i="1" l="1"/>
  <c r="F974" i="1" s="1"/>
  <c r="G974" i="1" s="1"/>
  <c r="B975" i="1" s="1"/>
  <c r="D226" i="1"/>
  <c r="E226" i="1" s="1"/>
  <c r="F226" i="1" s="1"/>
  <c r="B227" i="1" s="1"/>
  <c r="E975" i="1" l="1"/>
  <c r="F975" i="1" s="1"/>
  <c r="G975" i="1" s="1"/>
  <c r="B976" i="1" s="1"/>
  <c r="D227" i="1"/>
  <c r="E227" i="1" s="1"/>
  <c r="F227" i="1" s="1"/>
  <c r="B228" i="1" s="1"/>
  <c r="E976" i="1" l="1"/>
  <c r="F976" i="1" s="1"/>
  <c r="G976" i="1"/>
  <c r="B977" i="1" s="1"/>
  <c r="D228" i="1"/>
  <c r="E228" i="1" s="1"/>
  <c r="F228" i="1"/>
  <c r="B229" i="1" s="1"/>
  <c r="E977" i="1" l="1"/>
  <c r="F977" i="1" s="1"/>
  <c r="G977" i="1" s="1"/>
  <c r="B978" i="1" s="1"/>
  <c r="D229" i="1"/>
  <c r="E229" i="1" s="1"/>
  <c r="F229" i="1" s="1"/>
  <c r="B230" i="1" s="1"/>
  <c r="E978" i="1" l="1"/>
  <c r="F978" i="1" s="1"/>
  <c r="G978" i="1" s="1"/>
  <c r="B979" i="1" s="1"/>
  <c r="D230" i="1"/>
  <c r="E230" i="1" s="1"/>
  <c r="F230" i="1" s="1"/>
  <c r="B231" i="1" s="1"/>
  <c r="E979" i="1" l="1"/>
  <c r="F979" i="1" s="1"/>
  <c r="G979" i="1" s="1"/>
  <c r="B980" i="1" s="1"/>
  <c r="D231" i="1"/>
  <c r="E231" i="1" s="1"/>
  <c r="F231" i="1" s="1"/>
  <c r="B232" i="1" s="1"/>
  <c r="E980" i="1" l="1"/>
  <c r="F980" i="1" s="1"/>
  <c r="G980" i="1"/>
  <c r="B981" i="1" s="1"/>
  <c r="D232" i="1"/>
  <c r="E232" i="1" s="1"/>
  <c r="F232" i="1"/>
  <c r="B233" i="1" s="1"/>
  <c r="E981" i="1" l="1"/>
  <c r="F981" i="1" s="1"/>
  <c r="G981" i="1" s="1"/>
  <c r="B982" i="1" s="1"/>
  <c r="D233" i="1"/>
  <c r="E233" i="1" s="1"/>
  <c r="F233" i="1" s="1"/>
  <c r="B234" i="1" s="1"/>
  <c r="E982" i="1" l="1"/>
  <c r="F982" i="1" s="1"/>
  <c r="G982" i="1" s="1"/>
  <c r="B983" i="1" s="1"/>
  <c r="D234" i="1"/>
  <c r="E234" i="1" s="1"/>
  <c r="F234" i="1" s="1"/>
  <c r="B235" i="1" s="1"/>
  <c r="E983" i="1" l="1"/>
  <c r="F983" i="1" s="1"/>
  <c r="G983" i="1" s="1"/>
  <c r="B984" i="1" s="1"/>
  <c r="D235" i="1"/>
  <c r="E235" i="1" s="1"/>
  <c r="F235" i="1" s="1"/>
  <c r="B236" i="1" s="1"/>
  <c r="E984" i="1" l="1"/>
  <c r="F984" i="1" s="1"/>
  <c r="G984" i="1"/>
  <c r="B985" i="1" s="1"/>
  <c r="D236" i="1"/>
  <c r="E236" i="1" s="1"/>
  <c r="F236" i="1"/>
  <c r="B237" i="1" s="1"/>
  <c r="E985" i="1" l="1"/>
  <c r="F985" i="1" s="1"/>
  <c r="G985" i="1" s="1"/>
  <c r="B986" i="1" s="1"/>
  <c r="D237" i="1"/>
  <c r="E237" i="1" s="1"/>
  <c r="F237" i="1" s="1"/>
  <c r="B238" i="1" s="1"/>
  <c r="E986" i="1" l="1"/>
  <c r="F986" i="1" s="1"/>
  <c r="G986" i="1" s="1"/>
  <c r="B987" i="1" s="1"/>
  <c r="D238" i="1"/>
  <c r="E238" i="1" s="1"/>
  <c r="F238" i="1" s="1"/>
  <c r="B239" i="1" s="1"/>
  <c r="E987" i="1" l="1"/>
  <c r="F987" i="1" s="1"/>
  <c r="G987" i="1" s="1"/>
  <c r="B988" i="1" s="1"/>
  <c r="D239" i="1"/>
  <c r="E239" i="1" s="1"/>
  <c r="F239" i="1" s="1"/>
  <c r="B240" i="1" s="1"/>
  <c r="E988" i="1" l="1"/>
  <c r="F988" i="1" s="1"/>
  <c r="G988" i="1"/>
  <c r="B989" i="1" s="1"/>
  <c r="D240" i="1"/>
  <c r="E240" i="1" s="1"/>
  <c r="F240" i="1"/>
  <c r="B241" i="1" s="1"/>
  <c r="E989" i="1" l="1"/>
  <c r="F989" i="1" s="1"/>
  <c r="G989" i="1" s="1"/>
  <c r="B990" i="1" s="1"/>
  <c r="D241" i="1"/>
  <c r="E241" i="1" s="1"/>
  <c r="F241" i="1" s="1"/>
  <c r="B242" i="1" s="1"/>
  <c r="E990" i="1" l="1"/>
  <c r="F990" i="1" s="1"/>
  <c r="G990" i="1" s="1"/>
  <c r="B991" i="1" s="1"/>
  <c r="D242" i="1"/>
  <c r="E242" i="1" s="1"/>
  <c r="F242" i="1" s="1"/>
  <c r="B243" i="1" s="1"/>
  <c r="E991" i="1" l="1"/>
  <c r="F991" i="1" s="1"/>
  <c r="G991" i="1" s="1"/>
  <c r="B992" i="1" s="1"/>
  <c r="D243" i="1"/>
  <c r="E243" i="1" s="1"/>
  <c r="F243" i="1" s="1"/>
  <c r="B244" i="1" s="1"/>
  <c r="E992" i="1" l="1"/>
  <c r="F992" i="1" s="1"/>
  <c r="G992" i="1"/>
  <c r="B993" i="1" s="1"/>
  <c r="D244" i="1"/>
  <c r="E244" i="1" s="1"/>
  <c r="F244" i="1"/>
  <c r="B245" i="1" s="1"/>
  <c r="E993" i="1" l="1"/>
  <c r="F993" i="1" s="1"/>
  <c r="G993" i="1" s="1"/>
  <c r="B994" i="1" s="1"/>
  <c r="D245" i="1"/>
  <c r="E245" i="1" s="1"/>
  <c r="F245" i="1" s="1"/>
  <c r="B246" i="1" s="1"/>
  <c r="E994" i="1" l="1"/>
  <c r="F994" i="1" s="1"/>
  <c r="G994" i="1" s="1"/>
  <c r="B995" i="1" s="1"/>
  <c r="D246" i="1"/>
  <c r="E246" i="1" s="1"/>
  <c r="F246" i="1" s="1"/>
  <c r="B247" i="1" s="1"/>
  <c r="E995" i="1" l="1"/>
  <c r="F995" i="1" s="1"/>
  <c r="G995" i="1" s="1"/>
  <c r="B996" i="1" s="1"/>
  <c r="D247" i="1"/>
  <c r="E247" i="1" s="1"/>
  <c r="F247" i="1" s="1"/>
  <c r="B248" i="1" s="1"/>
  <c r="E996" i="1" l="1"/>
  <c r="F996" i="1" s="1"/>
  <c r="G996" i="1"/>
  <c r="B997" i="1" s="1"/>
  <c r="D248" i="1"/>
  <c r="E248" i="1" s="1"/>
  <c r="F248" i="1"/>
  <c r="B249" i="1" s="1"/>
  <c r="E997" i="1" l="1"/>
  <c r="F997" i="1" s="1"/>
  <c r="G997" i="1" s="1"/>
  <c r="B998" i="1" s="1"/>
  <c r="D249" i="1"/>
  <c r="E249" i="1" s="1"/>
  <c r="F249" i="1" s="1"/>
  <c r="B250" i="1" s="1"/>
  <c r="E998" i="1" l="1"/>
  <c r="F998" i="1" s="1"/>
  <c r="G998" i="1" s="1"/>
  <c r="B999" i="1" s="1"/>
  <c r="D250" i="1"/>
  <c r="E250" i="1" s="1"/>
  <c r="F250" i="1" s="1"/>
  <c r="B251" i="1" s="1"/>
  <c r="E999" i="1" l="1"/>
  <c r="F999" i="1" s="1"/>
  <c r="G999" i="1" s="1"/>
  <c r="B1000" i="1" s="1"/>
  <c r="D251" i="1"/>
  <c r="E251" i="1" s="1"/>
  <c r="F251" i="1" s="1"/>
  <c r="B252" i="1" s="1"/>
  <c r="E1000" i="1" l="1"/>
  <c r="F1000" i="1" s="1"/>
  <c r="G1000" i="1"/>
  <c r="B1001" i="1" s="1"/>
  <c r="D252" i="1"/>
  <c r="E252" i="1" s="1"/>
  <c r="F252" i="1"/>
  <c r="B253" i="1" s="1"/>
  <c r="E1001" i="1" l="1"/>
  <c r="F1001" i="1" s="1"/>
  <c r="G1001" i="1" s="1"/>
  <c r="B1002" i="1" s="1"/>
  <c r="D253" i="1"/>
  <c r="E253" i="1" s="1"/>
  <c r="F253" i="1" s="1"/>
  <c r="B254" i="1" s="1"/>
  <c r="E1002" i="1" l="1"/>
  <c r="F1002" i="1" s="1"/>
  <c r="G1002" i="1" s="1"/>
  <c r="B1003" i="1" s="1"/>
  <c r="D254" i="1"/>
  <c r="E254" i="1" s="1"/>
  <c r="F254" i="1" s="1"/>
  <c r="B255" i="1" s="1"/>
  <c r="E1003" i="1" l="1"/>
  <c r="F1003" i="1" s="1"/>
  <c r="G1003" i="1" s="1"/>
  <c r="B1004" i="1" s="1"/>
  <c r="D255" i="1"/>
  <c r="E255" i="1" s="1"/>
  <c r="F255" i="1" s="1"/>
  <c r="B256" i="1" s="1"/>
  <c r="E1004" i="1" l="1"/>
  <c r="F1004" i="1" s="1"/>
  <c r="G1004" i="1"/>
  <c r="B1005" i="1" s="1"/>
  <c r="D256" i="1"/>
  <c r="E256" i="1" s="1"/>
  <c r="F256" i="1"/>
  <c r="B257" i="1" s="1"/>
  <c r="E1005" i="1" l="1"/>
  <c r="F1005" i="1" s="1"/>
  <c r="G1005" i="1" s="1"/>
  <c r="B1006" i="1" s="1"/>
  <c r="D257" i="1"/>
  <c r="E257" i="1" s="1"/>
  <c r="F257" i="1" s="1"/>
  <c r="B258" i="1" s="1"/>
  <c r="E1006" i="1" l="1"/>
  <c r="F1006" i="1" s="1"/>
  <c r="G1006" i="1" s="1"/>
  <c r="B1007" i="1" s="1"/>
  <c r="D258" i="1"/>
  <c r="E258" i="1" s="1"/>
  <c r="F258" i="1"/>
  <c r="B259" i="1" s="1"/>
  <c r="E1007" i="1" l="1"/>
  <c r="F1007" i="1" s="1"/>
  <c r="G1007" i="1" s="1"/>
  <c r="B1008" i="1" s="1"/>
  <c r="D259" i="1"/>
  <c r="E259" i="1" s="1"/>
  <c r="F259" i="1" s="1"/>
  <c r="B260" i="1" s="1"/>
  <c r="E1008" i="1" l="1"/>
  <c r="F1008" i="1" s="1"/>
  <c r="G1008" i="1"/>
  <c r="B1009" i="1" s="1"/>
  <c r="D260" i="1"/>
  <c r="E260" i="1" s="1"/>
  <c r="F260" i="1" s="1"/>
  <c r="B261" i="1" s="1"/>
  <c r="E1009" i="1" l="1"/>
  <c r="F1009" i="1" s="1"/>
  <c r="G1009" i="1" s="1"/>
  <c r="B1010" i="1" s="1"/>
  <c r="D261" i="1"/>
  <c r="E261" i="1" s="1"/>
  <c r="F261" i="1" s="1"/>
  <c r="B262" i="1" s="1"/>
  <c r="E1010" i="1" l="1"/>
  <c r="F1010" i="1" s="1"/>
  <c r="G1010" i="1" s="1"/>
  <c r="B1011" i="1" s="1"/>
  <c r="D262" i="1"/>
  <c r="E262" i="1" s="1"/>
  <c r="F262" i="1"/>
  <c r="B263" i="1" s="1"/>
  <c r="E1011" i="1" l="1"/>
  <c r="F1011" i="1" s="1"/>
  <c r="G1011" i="1" s="1"/>
  <c r="B1012" i="1" s="1"/>
  <c r="D263" i="1"/>
  <c r="E263" i="1" s="1"/>
  <c r="F263" i="1"/>
  <c r="B264" i="1" s="1"/>
  <c r="E1012" i="1" l="1"/>
  <c r="F1012" i="1" s="1"/>
  <c r="G1012" i="1"/>
  <c r="B1013" i="1" s="1"/>
  <c r="D264" i="1"/>
  <c r="E264" i="1" s="1"/>
  <c r="F264" i="1" s="1"/>
  <c r="B265" i="1" s="1"/>
  <c r="E1013" i="1" l="1"/>
  <c r="F1013" i="1" s="1"/>
  <c r="G1013" i="1" s="1"/>
  <c r="B1014" i="1" s="1"/>
  <c r="D265" i="1"/>
  <c r="E265" i="1" s="1"/>
  <c r="F265" i="1" s="1"/>
  <c r="B266" i="1" s="1"/>
  <c r="E1014" i="1" l="1"/>
  <c r="F1014" i="1" s="1"/>
  <c r="G1014" i="1" s="1"/>
  <c r="B1015" i="1" s="1"/>
  <c r="D266" i="1"/>
  <c r="E266" i="1" s="1"/>
  <c r="F266" i="1"/>
  <c r="B267" i="1" s="1"/>
  <c r="E1015" i="1" l="1"/>
  <c r="F1015" i="1" s="1"/>
  <c r="G1015" i="1" s="1"/>
  <c r="B1016" i="1" s="1"/>
  <c r="D267" i="1"/>
  <c r="E267" i="1" s="1"/>
  <c r="F267" i="1"/>
  <c r="B268" i="1" s="1"/>
  <c r="E1016" i="1" l="1"/>
  <c r="F1016" i="1" s="1"/>
  <c r="G1016" i="1"/>
  <c r="B1017" i="1" s="1"/>
  <c r="D268" i="1"/>
  <c r="E268" i="1" s="1"/>
  <c r="F268" i="1" s="1"/>
  <c r="B269" i="1" s="1"/>
  <c r="E1017" i="1" l="1"/>
  <c r="F1017" i="1" s="1"/>
  <c r="G1017" i="1" s="1"/>
  <c r="B1018" i="1" s="1"/>
  <c r="D269" i="1"/>
  <c r="E269" i="1" s="1"/>
  <c r="F269" i="1" s="1"/>
  <c r="B270" i="1" s="1"/>
  <c r="E1018" i="1" l="1"/>
  <c r="F1018" i="1" s="1"/>
  <c r="G1018" i="1" s="1"/>
  <c r="B1019" i="1" s="1"/>
  <c r="D270" i="1"/>
  <c r="E270" i="1" s="1"/>
  <c r="F270" i="1" s="1"/>
  <c r="B271" i="1" s="1"/>
  <c r="E1019" i="1" l="1"/>
  <c r="F1019" i="1" s="1"/>
  <c r="G1019" i="1" s="1"/>
  <c r="B1020" i="1" s="1"/>
  <c r="D271" i="1"/>
  <c r="E271" i="1" s="1"/>
  <c r="F271" i="1" s="1"/>
  <c r="B272" i="1" s="1"/>
  <c r="E1020" i="1" l="1"/>
  <c r="F1020" i="1" s="1"/>
  <c r="G1020" i="1"/>
  <c r="B1021" i="1" s="1"/>
  <c r="D272" i="1"/>
  <c r="E272" i="1" s="1"/>
  <c r="F272" i="1" s="1"/>
  <c r="B273" i="1" s="1"/>
  <c r="E1021" i="1" l="1"/>
  <c r="F1021" i="1" s="1"/>
  <c r="G1021" i="1" s="1"/>
  <c r="B1022" i="1" s="1"/>
  <c r="D273" i="1"/>
  <c r="E273" i="1" s="1"/>
  <c r="F273" i="1" s="1"/>
  <c r="B274" i="1" s="1"/>
  <c r="E1022" i="1" l="1"/>
  <c r="F1022" i="1" s="1"/>
  <c r="G1022" i="1" s="1"/>
  <c r="B1023" i="1" s="1"/>
  <c r="D274" i="1"/>
  <c r="E274" i="1" s="1"/>
  <c r="F274" i="1" s="1"/>
  <c r="B275" i="1" s="1"/>
  <c r="E1023" i="1" l="1"/>
  <c r="F1023" i="1" s="1"/>
  <c r="G1023" i="1" s="1"/>
  <c r="B1024" i="1" s="1"/>
  <c r="D275" i="1"/>
  <c r="E275" i="1" s="1"/>
  <c r="F275" i="1"/>
  <c r="B276" i="1" s="1"/>
  <c r="E1024" i="1" l="1"/>
  <c r="F1024" i="1" s="1"/>
  <c r="G1024" i="1"/>
  <c r="B1025" i="1" s="1"/>
  <c r="D276" i="1"/>
  <c r="E276" i="1" s="1"/>
  <c r="F276" i="1"/>
  <c r="B277" i="1" s="1"/>
  <c r="E1025" i="1" l="1"/>
  <c r="F1025" i="1" s="1"/>
  <c r="G1025" i="1" s="1"/>
  <c r="B1026" i="1" s="1"/>
  <c r="D277" i="1"/>
  <c r="E277" i="1" s="1"/>
  <c r="F277" i="1" s="1"/>
  <c r="B278" i="1" s="1"/>
  <c r="E1026" i="1" l="1"/>
  <c r="F1026" i="1" s="1"/>
  <c r="G1026" i="1" s="1"/>
  <c r="B1027" i="1" s="1"/>
  <c r="D278" i="1"/>
  <c r="E278" i="1" s="1"/>
  <c r="F278" i="1" s="1"/>
  <c r="B279" i="1" s="1"/>
  <c r="E1027" i="1" l="1"/>
  <c r="F1027" i="1" s="1"/>
  <c r="G1027" i="1" s="1"/>
  <c r="B1028" i="1" s="1"/>
  <c r="D279" i="1"/>
  <c r="E279" i="1" s="1"/>
  <c r="F279" i="1" s="1"/>
  <c r="B280" i="1" s="1"/>
  <c r="E1028" i="1" l="1"/>
  <c r="F1028" i="1" s="1"/>
  <c r="G1028" i="1"/>
  <c r="B1029" i="1" s="1"/>
  <c r="D280" i="1"/>
  <c r="E280" i="1" s="1"/>
  <c r="F280" i="1" s="1"/>
  <c r="B281" i="1" s="1"/>
  <c r="E1029" i="1" l="1"/>
  <c r="F1029" i="1" s="1"/>
  <c r="G1029" i="1" s="1"/>
  <c r="B1030" i="1" s="1"/>
  <c r="F281" i="1"/>
  <c r="B282" i="1" s="1"/>
  <c r="D281" i="1"/>
  <c r="E281" i="1" s="1"/>
  <c r="E1030" i="1" l="1"/>
  <c r="F1030" i="1" s="1"/>
  <c r="G1030" i="1" s="1"/>
  <c r="B1031" i="1" s="1"/>
  <c r="D282" i="1"/>
  <c r="E282" i="1" s="1"/>
  <c r="F282" i="1" s="1"/>
  <c r="B283" i="1" s="1"/>
  <c r="E1031" i="1" l="1"/>
  <c r="F1031" i="1" s="1"/>
  <c r="G1031" i="1" s="1"/>
  <c r="B1032" i="1" s="1"/>
  <c r="D283" i="1"/>
  <c r="E283" i="1" s="1"/>
  <c r="F283" i="1"/>
  <c r="B284" i="1" s="1"/>
  <c r="E1032" i="1" l="1"/>
  <c r="F1032" i="1" s="1"/>
  <c r="G1032" i="1"/>
  <c r="B1033" i="1" s="1"/>
  <c r="D284" i="1"/>
  <c r="E284" i="1" s="1"/>
  <c r="F284" i="1"/>
  <c r="B285" i="1" s="1"/>
  <c r="E1033" i="1" l="1"/>
  <c r="F1033" i="1" s="1"/>
  <c r="G1033" i="1" s="1"/>
  <c r="B1034" i="1" s="1"/>
  <c r="D285" i="1"/>
  <c r="E285" i="1" s="1"/>
  <c r="F285" i="1" s="1"/>
  <c r="B286" i="1" s="1"/>
  <c r="E1034" i="1" l="1"/>
  <c r="F1034" i="1" s="1"/>
  <c r="G1034" i="1" s="1"/>
  <c r="B1035" i="1" s="1"/>
  <c r="D286" i="1"/>
  <c r="E286" i="1" s="1"/>
  <c r="F286" i="1" s="1"/>
  <c r="B287" i="1" s="1"/>
  <c r="E1035" i="1" l="1"/>
  <c r="F1035" i="1" s="1"/>
  <c r="G1035" i="1" s="1"/>
  <c r="B1036" i="1" s="1"/>
  <c r="D287" i="1"/>
  <c r="E287" i="1" s="1"/>
  <c r="F287" i="1"/>
  <c r="B288" i="1" s="1"/>
  <c r="E1036" i="1" l="1"/>
  <c r="F1036" i="1" s="1"/>
  <c r="G1036" i="1"/>
  <c r="B1037" i="1" s="1"/>
  <c r="D288" i="1"/>
  <c r="E288" i="1" s="1"/>
  <c r="F288" i="1"/>
  <c r="B289" i="1" s="1"/>
  <c r="E1037" i="1" l="1"/>
  <c r="F1037" i="1" s="1"/>
  <c r="G1037" i="1" s="1"/>
  <c r="B1038" i="1" s="1"/>
  <c r="D289" i="1"/>
  <c r="E289" i="1" s="1"/>
  <c r="F289" i="1" s="1"/>
  <c r="B290" i="1" s="1"/>
  <c r="E1038" i="1" l="1"/>
  <c r="F1038" i="1" s="1"/>
  <c r="G1038" i="1" s="1"/>
  <c r="B1039" i="1" s="1"/>
  <c r="D290" i="1"/>
  <c r="E290" i="1" s="1"/>
  <c r="F290" i="1" s="1"/>
  <c r="B291" i="1" s="1"/>
  <c r="E1039" i="1" l="1"/>
  <c r="F1039" i="1" s="1"/>
  <c r="G1039" i="1" s="1"/>
  <c r="B1040" i="1" s="1"/>
  <c r="D291" i="1"/>
  <c r="E291" i="1" s="1"/>
  <c r="F291" i="1"/>
  <c r="B292" i="1" s="1"/>
  <c r="E1040" i="1" l="1"/>
  <c r="F1040" i="1" s="1"/>
  <c r="G1040" i="1"/>
  <c r="B1041" i="1" s="1"/>
  <c r="D292" i="1"/>
  <c r="E292" i="1" s="1"/>
  <c r="F292" i="1"/>
  <c r="B293" i="1" s="1"/>
  <c r="E1041" i="1" l="1"/>
  <c r="F1041" i="1" s="1"/>
  <c r="G1041" i="1" s="1"/>
  <c r="B1042" i="1" s="1"/>
  <c r="D293" i="1"/>
  <c r="E293" i="1" s="1"/>
  <c r="F293" i="1" s="1"/>
  <c r="B294" i="1" s="1"/>
  <c r="E1042" i="1" l="1"/>
  <c r="F1042" i="1" s="1"/>
  <c r="G1042" i="1" s="1"/>
  <c r="B1043" i="1" s="1"/>
  <c r="D294" i="1"/>
  <c r="E294" i="1" s="1"/>
  <c r="F294" i="1" s="1"/>
  <c r="B295" i="1" s="1"/>
  <c r="E1043" i="1" l="1"/>
  <c r="F1043" i="1" s="1"/>
  <c r="G1043" i="1" s="1"/>
  <c r="B1044" i="1" s="1"/>
  <c r="D295" i="1"/>
  <c r="E295" i="1" s="1"/>
  <c r="F295" i="1"/>
  <c r="B296" i="1" s="1"/>
  <c r="E1044" i="1" l="1"/>
  <c r="F1044" i="1" s="1"/>
  <c r="G1044" i="1"/>
  <c r="B1045" i="1" s="1"/>
  <c r="D296" i="1"/>
  <c r="E296" i="1" s="1"/>
  <c r="F296" i="1"/>
  <c r="B297" i="1" s="1"/>
  <c r="E1045" i="1" l="1"/>
  <c r="F1045" i="1" s="1"/>
  <c r="G1045" i="1" s="1"/>
  <c r="B1046" i="1" s="1"/>
  <c r="D297" i="1"/>
  <c r="E297" i="1" s="1"/>
  <c r="F297" i="1" s="1"/>
  <c r="B298" i="1" s="1"/>
  <c r="E1046" i="1" l="1"/>
  <c r="F1046" i="1" s="1"/>
  <c r="G1046" i="1" s="1"/>
  <c r="B1047" i="1" s="1"/>
  <c r="D298" i="1"/>
  <c r="E298" i="1" s="1"/>
  <c r="F298" i="1" s="1"/>
  <c r="B299" i="1" s="1"/>
  <c r="E1047" i="1" l="1"/>
  <c r="F1047" i="1" s="1"/>
  <c r="G1047" i="1" s="1"/>
  <c r="B1048" i="1" s="1"/>
  <c r="D299" i="1"/>
  <c r="E299" i="1" s="1"/>
  <c r="F299" i="1" s="1"/>
  <c r="B300" i="1" s="1"/>
  <c r="E1048" i="1" l="1"/>
  <c r="F1048" i="1" s="1"/>
  <c r="G1048" i="1"/>
  <c r="B1049" i="1" s="1"/>
  <c r="D300" i="1"/>
  <c r="E300" i="1" s="1"/>
  <c r="F300" i="1" s="1"/>
  <c r="B301" i="1" s="1"/>
  <c r="E1049" i="1" l="1"/>
  <c r="F1049" i="1" s="1"/>
  <c r="G1049" i="1" s="1"/>
  <c r="B1050" i="1" s="1"/>
  <c r="D301" i="1"/>
  <c r="E301" i="1" s="1"/>
  <c r="F301" i="1" s="1"/>
  <c r="B302" i="1" s="1"/>
  <c r="E1050" i="1" l="1"/>
  <c r="F1050" i="1" s="1"/>
  <c r="G1050" i="1" s="1"/>
  <c r="B1051" i="1" s="1"/>
  <c r="D302" i="1"/>
  <c r="E302" i="1" s="1"/>
  <c r="F302" i="1" s="1"/>
  <c r="B303" i="1" s="1"/>
  <c r="E1051" i="1" l="1"/>
  <c r="F1051" i="1" s="1"/>
  <c r="G1051" i="1" s="1"/>
  <c r="B1052" i="1" s="1"/>
  <c r="D303" i="1"/>
  <c r="E303" i="1" s="1"/>
  <c r="F303" i="1" s="1"/>
  <c r="B304" i="1" s="1"/>
  <c r="E1052" i="1" l="1"/>
  <c r="F1052" i="1" s="1"/>
  <c r="G1052" i="1"/>
  <c r="B1053" i="1" s="1"/>
  <c r="D304" i="1"/>
  <c r="E304" i="1" s="1"/>
  <c r="F304" i="1"/>
  <c r="B305" i="1" s="1"/>
  <c r="E1053" i="1" l="1"/>
  <c r="F1053" i="1" s="1"/>
  <c r="G1053" i="1"/>
  <c r="B1054" i="1" s="1"/>
  <c r="D305" i="1"/>
  <c r="E305" i="1" s="1"/>
  <c r="F305" i="1" s="1"/>
  <c r="B306" i="1" s="1"/>
  <c r="E1054" i="1" l="1"/>
  <c r="F1054" i="1" s="1"/>
  <c r="G1054" i="1" s="1"/>
  <c r="B1055" i="1" s="1"/>
  <c r="D306" i="1"/>
  <c r="E306" i="1" s="1"/>
  <c r="F306" i="1" s="1"/>
  <c r="B307" i="1" s="1"/>
  <c r="E1055" i="1" l="1"/>
  <c r="F1055" i="1" s="1"/>
  <c r="G1055" i="1" s="1"/>
  <c r="B1056" i="1" s="1"/>
  <c r="D307" i="1"/>
  <c r="E307" i="1" s="1"/>
  <c r="F307" i="1"/>
  <c r="B308" i="1" s="1"/>
  <c r="E1056" i="1" l="1"/>
  <c r="F1056" i="1" s="1"/>
  <c r="G1056" i="1"/>
  <c r="B1057" i="1" s="1"/>
  <c r="D308" i="1"/>
  <c r="E308" i="1" s="1"/>
  <c r="F308" i="1"/>
  <c r="B309" i="1" s="1"/>
  <c r="E1057" i="1" l="1"/>
  <c r="F1057" i="1" s="1"/>
  <c r="G1057" i="1"/>
  <c r="B1058" i="1" s="1"/>
  <c r="D309" i="1"/>
  <c r="E309" i="1" s="1"/>
  <c r="F309" i="1" s="1"/>
  <c r="B310" i="1" s="1"/>
  <c r="E1058" i="1" l="1"/>
  <c r="F1058" i="1" s="1"/>
  <c r="G1058" i="1" s="1"/>
  <c r="B1059" i="1" s="1"/>
  <c r="D310" i="1"/>
  <c r="E310" i="1" s="1"/>
  <c r="F310" i="1" s="1"/>
  <c r="B311" i="1" s="1"/>
  <c r="E1059" i="1" l="1"/>
  <c r="F1059" i="1" s="1"/>
  <c r="G1059" i="1" s="1"/>
  <c r="B1060" i="1" s="1"/>
  <c r="D311" i="1"/>
  <c r="E311" i="1" s="1"/>
  <c r="F311" i="1"/>
  <c r="B312" i="1" s="1"/>
  <c r="E1060" i="1" l="1"/>
  <c r="F1060" i="1" s="1"/>
  <c r="G1060" i="1"/>
  <c r="B1061" i="1" s="1"/>
  <c r="D312" i="1"/>
  <c r="E312" i="1" s="1"/>
  <c r="F312" i="1"/>
  <c r="B313" i="1" s="1"/>
  <c r="E1061" i="1" l="1"/>
  <c r="F1061" i="1" s="1"/>
  <c r="G1061" i="1"/>
  <c r="B1062" i="1" s="1"/>
  <c r="D313" i="1"/>
  <c r="E313" i="1" s="1"/>
  <c r="F313" i="1" s="1"/>
  <c r="B314" i="1" s="1"/>
  <c r="E1062" i="1" l="1"/>
  <c r="F1062" i="1" s="1"/>
  <c r="G1062" i="1" s="1"/>
  <c r="B1063" i="1" s="1"/>
  <c r="D314" i="1"/>
  <c r="E314" i="1" s="1"/>
  <c r="F314" i="1" s="1"/>
  <c r="B315" i="1" s="1"/>
  <c r="E1063" i="1" l="1"/>
  <c r="F1063" i="1" s="1"/>
  <c r="G1063" i="1"/>
  <c r="B1064" i="1" s="1"/>
  <c r="D315" i="1"/>
  <c r="E315" i="1" s="1"/>
  <c r="F315" i="1"/>
  <c r="B316" i="1" s="1"/>
  <c r="E1064" i="1" l="1"/>
  <c r="F1064" i="1" s="1"/>
  <c r="G1064" i="1" s="1"/>
  <c r="B1065" i="1" s="1"/>
  <c r="D316" i="1"/>
  <c r="E316" i="1" s="1"/>
  <c r="F316" i="1"/>
  <c r="B317" i="1" s="1"/>
  <c r="E1065" i="1" l="1"/>
  <c r="F1065" i="1" s="1"/>
  <c r="G1065" i="1"/>
  <c r="B1066" i="1" s="1"/>
  <c r="D317" i="1"/>
  <c r="E317" i="1" s="1"/>
  <c r="F317" i="1"/>
  <c r="B318" i="1" s="1"/>
  <c r="E1066" i="1" l="1"/>
  <c r="F1066" i="1" s="1"/>
  <c r="G1066" i="1" s="1"/>
  <c r="B1067" i="1" s="1"/>
  <c r="D318" i="1"/>
  <c r="E318" i="1" s="1"/>
  <c r="F318" i="1" s="1"/>
  <c r="B319" i="1" s="1"/>
  <c r="E1067" i="1" l="1"/>
  <c r="F1067" i="1" s="1"/>
  <c r="G1067" i="1" s="1"/>
  <c r="B1068" i="1" s="1"/>
  <c r="D319" i="1"/>
  <c r="E319" i="1" s="1"/>
  <c r="F319" i="1" s="1"/>
  <c r="B320" i="1" s="1"/>
  <c r="E1068" i="1" l="1"/>
  <c r="F1068" i="1" s="1"/>
  <c r="G1068" i="1"/>
  <c r="B1069" i="1" s="1"/>
  <c r="D320" i="1"/>
  <c r="E320" i="1" s="1"/>
  <c r="F320" i="1"/>
  <c r="B321" i="1" s="1"/>
  <c r="E1069" i="1" l="1"/>
  <c r="F1069" i="1" s="1"/>
  <c r="G1069" i="1" s="1"/>
  <c r="B1070" i="1" s="1"/>
  <c r="D321" i="1"/>
  <c r="E321" i="1" s="1"/>
  <c r="F321" i="1" s="1"/>
  <c r="B322" i="1" s="1"/>
  <c r="E1070" i="1" l="1"/>
  <c r="F1070" i="1" s="1"/>
  <c r="G1070" i="1" s="1"/>
  <c r="B1071" i="1" s="1"/>
  <c r="D322" i="1"/>
  <c r="E322" i="1" s="1"/>
  <c r="F322" i="1" s="1"/>
  <c r="B323" i="1" s="1"/>
  <c r="E1071" i="1" l="1"/>
  <c r="F1071" i="1" s="1"/>
  <c r="G1071" i="1" s="1"/>
  <c r="B1072" i="1" s="1"/>
  <c r="D323" i="1"/>
  <c r="E323" i="1" s="1"/>
  <c r="F323" i="1"/>
  <c r="B324" i="1" s="1"/>
  <c r="E1072" i="1" l="1"/>
  <c r="F1072" i="1" s="1"/>
  <c r="G1072" i="1"/>
  <c r="B1073" i="1" s="1"/>
  <c r="D324" i="1"/>
  <c r="E324" i="1" s="1"/>
  <c r="F324" i="1"/>
  <c r="B325" i="1" s="1"/>
  <c r="E1073" i="1" l="1"/>
  <c r="F1073" i="1" s="1"/>
  <c r="G1073" i="1"/>
  <c r="B1074" i="1" s="1"/>
  <c r="D325" i="1"/>
  <c r="E325" i="1" s="1"/>
  <c r="F325" i="1"/>
  <c r="B326" i="1" s="1"/>
  <c r="E1074" i="1" l="1"/>
  <c r="F1074" i="1" s="1"/>
  <c r="G1074" i="1" s="1"/>
  <c r="B1075" i="1" s="1"/>
  <c r="D326" i="1"/>
  <c r="E326" i="1" s="1"/>
  <c r="F326" i="1" s="1"/>
  <c r="B327" i="1" s="1"/>
  <c r="E1075" i="1" l="1"/>
  <c r="F1075" i="1" s="1"/>
  <c r="G1075" i="1" s="1"/>
  <c r="B1076" i="1" s="1"/>
  <c r="D327" i="1"/>
  <c r="E327" i="1" s="1"/>
  <c r="F327" i="1"/>
  <c r="B328" i="1" s="1"/>
  <c r="E1076" i="1" l="1"/>
  <c r="F1076" i="1" s="1"/>
  <c r="G1076" i="1"/>
  <c r="B1077" i="1" s="1"/>
  <c r="D328" i="1"/>
  <c r="E328" i="1" s="1"/>
  <c r="F328" i="1"/>
  <c r="B329" i="1" s="1"/>
  <c r="E1077" i="1" l="1"/>
  <c r="F1077" i="1" s="1"/>
  <c r="G1077" i="1"/>
  <c r="B1078" i="1" s="1"/>
  <c r="D329" i="1"/>
  <c r="E329" i="1" s="1"/>
  <c r="F329" i="1" s="1"/>
  <c r="B330" i="1" s="1"/>
  <c r="E1078" i="1" l="1"/>
  <c r="F1078" i="1" s="1"/>
  <c r="G1078" i="1" s="1"/>
  <c r="B1079" i="1" s="1"/>
  <c r="D330" i="1"/>
  <c r="E330" i="1" s="1"/>
  <c r="F330" i="1" s="1"/>
  <c r="B331" i="1" s="1"/>
  <c r="E1079" i="1" l="1"/>
  <c r="F1079" i="1" s="1"/>
  <c r="G1079" i="1"/>
  <c r="B1080" i="1" s="1"/>
  <c r="D331" i="1"/>
  <c r="E331" i="1" s="1"/>
  <c r="F331" i="1"/>
  <c r="B332" i="1" s="1"/>
  <c r="E1080" i="1" l="1"/>
  <c r="F1080" i="1" s="1"/>
  <c r="G1080" i="1"/>
  <c r="B1081" i="1" s="1"/>
  <c r="D332" i="1"/>
  <c r="E332" i="1" s="1"/>
  <c r="F332" i="1"/>
  <c r="B333" i="1" s="1"/>
  <c r="E1081" i="1" l="1"/>
  <c r="F1081" i="1" s="1"/>
  <c r="G1081" i="1"/>
  <c r="B1082" i="1" s="1"/>
  <c r="D333" i="1"/>
  <c r="E333" i="1" s="1"/>
  <c r="F333" i="1" s="1"/>
  <c r="B334" i="1" s="1"/>
  <c r="E1082" i="1" l="1"/>
  <c r="F1082" i="1" s="1"/>
  <c r="G1082" i="1" s="1"/>
  <c r="B1083" i="1" s="1"/>
  <c r="D334" i="1"/>
  <c r="E334" i="1" s="1"/>
  <c r="F334" i="1" s="1"/>
  <c r="B335" i="1" s="1"/>
  <c r="E1083" i="1" l="1"/>
  <c r="F1083" i="1" s="1"/>
  <c r="G1083" i="1"/>
  <c r="B1084" i="1" s="1"/>
  <c r="D335" i="1"/>
  <c r="E335" i="1" s="1"/>
  <c r="F335" i="1"/>
  <c r="B336" i="1" s="1"/>
  <c r="E1084" i="1" l="1"/>
  <c r="F1084" i="1" s="1"/>
  <c r="G1084" i="1"/>
  <c r="B1085" i="1" s="1"/>
  <c r="D336" i="1"/>
  <c r="E336" i="1" s="1"/>
  <c r="F336" i="1"/>
  <c r="B337" i="1" s="1"/>
  <c r="E1085" i="1" l="1"/>
  <c r="F1085" i="1" s="1"/>
  <c r="G1085" i="1"/>
  <c r="B1086" i="1" s="1"/>
  <c r="D337" i="1"/>
  <c r="E337" i="1" s="1"/>
  <c r="F337" i="1" s="1"/>
  <c r="B338" i="1" s="1"/>
  <c r="E1086" i="1" l="1"/>
  <c r="F1086" i="1" s="1"/>
  <c r="G1086" i="1" s="1"/>
  <c r="B1087" i="1" s="1"/>
  <c r="D338" i="1"/>
  <c r="E338" i="1" s="1"/>
  <c r="F338" i="1" s="1"/>
  <c r="B339" i="1" s="1"/>
  <c r="E1087" i="1" l="1"/>
  <c r="F1087" i="1" s="1"/>
  <c r="G1087" i="1"/>
  <c r="B1088" i="1" s="1"/>
  <c r="D339" i="1"/>
  <c r="E339" i="1" s="1"/>
  <c r="F339" i="1" s="1"/>
  <c r="B340" i="1" s="1"/>
  <c r="E1088" i="1" l="1"/>
  <c r="F1088" i="1" s="1"/>
  <c r="G1088" i="1"/>
  <c r="B1089" i="1" s="1"/>
  <c r="D340" i="1"/>
  <c r="E340" i="1" s="1"/>
  <c r="F340" i="1"/>
  <c r="B341" i="1" s="1"/>
  <c r="E1089" i="1" l="1"/>
  <c r="F1089" i="1" s="1"/>
  <c r="G1089" i="1"/>
  <c r="B1090" i="1" s="1"/>
  <c r="D341" i="1"/>
  <c r="E341" i="1" s="1"/>
  <c r="F341" i="1"/>
  <c r="B342" i="1" s="1"/>
  <c r="E1090" i="1" l="1"/>
  <c r="F1090" i="1" s="1"/>
  <c r="G1090" i="1" s="1"/>
  <c r="B1091" i="1" s="1"/>
  <c r="D342" i="1"/>
  <c r="E342" i="1" s="1"/>
  <c r="F342" i="1" s="1"/>
  <c r="B343" i="1" s="1"/>
  <c r="E1091" i="1" l="1"/>
  <c r="F1091" i="1" s="1"/>
  <c r="G1091" i="1"/>
  <c r="B1092" i="1" s="1"/>
  <c r="D343" i="1"/>
  <c r="E343" i="1" s="1"/>
  <c r="F343" i="1"/>
  <c r="B344" i="1" s="1"/>
  <c r="E1092" i="1" l="1"/>
  <c r="F1092" i="1" s="1"/>
  <c r="G1092" i="1"/>
  <c r="B1093" i="1" s="1"/>
  <c r="D344" i="1"/>
  <c r="E344" i="1" s="1"/>
  <c r="F344" i="1"/>
  <c r="B345" i="1" s="1"/>
  <c r="E1093" i="1" l="1"/>
  <c r="F1093" i="1" s="1"/>
  <c r="G1093" i="1"/>
  <c r="B1094" i="1" s="1"/>
  <c r="D345" i="1"/>
  <c r="E345" i="1" s="1"/>
  <c r="F345" i="1" s="1"/>
  <c r="B346" i="1" s="1"/>
  <c r="E1094" i="1" l="1"/>
  <c r="F1094" i="1" s="1"/>
  <c r="G1094" i="1" s="1"/>
  <c r="B1095" i="1" s="1"/>
  <c r="D346" i="1"/>
  <c r="E346" i="1" s="1"/>
  <c r="F346" i="1" s="1"/>
  <c r="B347" i="1" s="1"/>
  <c r="E1095" i="1" l="1"/>
  <c r="F1095" i="1" s="1"/>
  <c r="G1095" i="1"/>
  <c r="B1096" i="1" s="1"/>
  <c r="D347" i="1"/>
  <c r="E347" i="1" s="1"/>
  <c r="F347" i="1"/>
  <c r="B348" i="1" s="1"/>
  <c r="E1096" i="1" l="1"/>
  <c r="F1096" i="1" s="1"/>
  <c r="G1096" i="1"/>
  <c r="B1097" i="1" s="1"/>
  <c r="D348" i="1"/>
  <c r="E348" i="1" s="1"/>
  <c r="F348" i="1"/>
  <c r="B349" i="1" s="1"/>
  <c r="E1097" i="1" l="1"/>
  <c r="F1097" i="1" s="1"/>
  <c r="G1097" i="1"/>
  <c r="B1098" i="1" s="1"/>
  <c r="D349" i="1"/>
  <c r="E349" i="1" s="1"/>
  <c r="F349" i="1" s="1"/>
  <c r="B350" i="1" s="1"/>
  <c r="E1098" i="1" l="1"/>
  <c r="F1098" i="1" s="1"/>
  <c r="G1098" i="1" s="1"/>
  <c r="B1099" i="1" s="1"/>
  <c r="D350" i="1"/>
  <c r="E350" i="1" s="1"/>
  <c r="F350" i="1" s="1"/>
  <c r="B351" i="1" s="1"/>
  <c r="E1099" i="1" l="1"/>
  <c r="F1099" i="1" s="1"/>
  <c r="G1099" i="1"/>
  <c r="B1100" i="1" s="1"/>
  <c r="D351" i="1"/>
  <c r="E351" i="1" s="1"/>
  <c r="F351" i="1"/>
  <c r="B352" i="1" s="1"/>
  <c r="E1100" i="1" l="1"/>
  <c r="F1100" i="1" s="1"/>
  <c r="G1100" i="1"/>
  <c r="B1101" i="1" s="1"/>
  <c r="D352" i="1"/>
  <c r="E352" i="1" s="1"/>
  <c r="F352" i="1"/>
  <c r="B353" i="1" s="1"/>
  <c r="E1101" i="1" l="1"/>
  <c r="F1101" i="1" s="1"/>
  <c r="G1101" i="1"/>
  <c r="B1102" i="1" s="1"/>
  <c r="D353" i="1"/>
  <c r="E353" i="1" s="1"/>
  <c r="F353" i="1"/>
  <c r="B354" i="1" s="1"/>
  <c r="E1102" i="1" l="1"/>
  <c r="F1102" i="1" s="1"/>
  <c r="G1102" i="1" s="1"/>
  <c r="B1103" i="1" s="1"/>
  <c r="D354" i="1"/>
  <c r="E354" i="1" s="1"/>
  <c r="F354" i="1" s="1"/>
  <c r="B355" i="1" s="1"/>
  <c r="E1103" i="1" l="1"/>
  <c r="F1103" i="1" s="1"/>
  <c r="G1103" i="1"/>
  <c r="B1104" i="1" s="1"/>
  <c r="D355" i="1"/>
  <c r="E355" i="1" s="1"/>
  <c r="F355" i="1"/>
  <c r="B356" i="1" s="1"/>
  <c r="E1104" i="1" l="1"/>
  <c r="F1104" i="1" s="1"/>
  <c r="G1104" i="1"/>
  <c r="B1105" i="1" s="1"/>
  <c r="D356" i="1"/>
  <c r="E356" i="1" s="1"/>
  <c r="F356" i="1"/>
  <c r="B357" i="1" s="1"/>
  <c r="E1105" i="1" l="1"/>
  <c r="F1105" i="1" s="1"/>
  <c r="G1105" i="1"/>
  <c r="B1106" i="1" s="1"/>
  <c r="D357" i="1"/>
  <c r="E357" i="1" s="1"/>
  <c r="F357" i="1" s="1"/>
  <c r="B358" i="1" s="1"/>
  <c r="E1106" i="1" l="1"/>
  <c r="F1106" i="1" s="1"/>
  <c r="G1106" i="1" s="1"/>
  <c r="B1107" i="1" s="1"/>
  <c r="D358" i="1"/>
  <c r="E358" i="1" s="1"/>
  <c r="F358" i="1" s="1"/>
  <c r="B359" i="1" s="1"/>
  <c r="E1107" i="1" l="1"/>
  <c r="F1107" i="1" s="1"/>
  <c r="G1107" i="1"/>
  <c r="B1108" i="1" s="1"/>
  <c r="D359" i="1"/>
  <c r="E359" i="1" s="1"/>
  <c r="F359" i="1"/>
  <c r="B360" i="1" s="1"/>
  <c r="E1108" i="1" l="1"/>
  <c r="F1108" i="1" s="1"/>
  <c r="G1108" i="1"/>
  <c r="B1109" i="1" s="1"/>
  <c r="D360" i="1"/>
  <c r="E360" i="1" s="1"/>
  <c r="F360" i="1"/>
  <c r="B361" i="1" s="1"/>
  <c r="E1109" i="1" l="1"/>
  <c r="F1109" i="1" s="1"/>
  <c r="G1109" i="1"/>
  <c r="B1110" i="1" s="1"/>
  <c r="D361" i="1"/>
  <c r="E361" i="1" s="1"/>
  <c r="F361" i="1"/>
  <c r="B362" i="1" s="1"/>
  <c r="E1110" i="1" l="1"/>
  <c r="F1110" i="1" s="1"/>
  <c r="G1110" i="1" s="1"/>
  <c r="B1111" i="1" s="1"/>
  <c r="D362" i="1"/>
  <c r="E362" i="1" s="1"/>
  <c r="F362" i="1" s="1"/>
  <c r="B363" i="1" s="1"/>
  <c r="E1111" i="1" l="1"/>
  <c r="F1111" i="1" s="1"/>
  <c r="G1111" i="1" s="1"/>
  <c r="B1112" i="1" s="1"/>
  <c r="D363" i="1"/>
  <c r="E363" i="1" s="1"/>
  <c r="F363" i="1" s="1"/>
  <c r="B364" i="1" s="1"/>
  <c r="E1112" i="1" l="1"/>
  <c r="F1112" i="1" s="1"/>
  <c r="G1112" i="1"/>
  <c r="B1113" i="1" s="1"/>
  <c r="D364" i="1"/>
  <c r="E364" i="1" s="1"/>
  <c r="F364" i="1"/>
  <c r="B365" i="1" s="1"/>
  <c r="E1113" i="1" l="1"/>
  <c r="F1113" i="1" s="1"/>
  <c r="G1113" i="1"/>
  <c r="B1114" i="1" s="1"/>
  <c r="D365" i="1"/>
  <c r="E365" i="1" s="1"/>
  <c r="F365" i="1" s="1"/>
  <c r="B366" i="1" s="1"/>
  <c r="E1114" i="1" l="1"/>
  <c r="F1114" i="1" s="1"/>
  <c r="G1114" i="1" s="1"/>
  <c r="B1115" i="1" s="1"/>
  <c r="D366" i="1"/>
  <c r="E366" i="1" s="1"/>
  <c r="F366" i="1" s="1"/>
  <c r="B367" i="1" s="1"/>
  <c r="E1115" i="1" l="1"/>
  <c r="F1115" i="1" s="1"/>
  <c r="G1115" i="1" s="1"/>
  <c r="B1116" i="1" s="1"/>
  <c r="D367" i="1"/>
  <c r="E367" i="1" s="1"/>
  <c r="F367" i="1" s="1"/>
  <c r="B368" i="1" s="1"/>
  <c r="E1116" i="1" l="1"/>
  <c r="F1116" i="1" s="1"/>
  <c r="G1116" i="1"/>
  <c r="B1117" i="1" s="1"/>
  <c r="D368" i="1"/>
  <c r="E368" i="1" s="1"/>
  <c r="F368" i="1"/>
  <c r="B369" i="1" s="1"/>
  <c r="E1117" i="1" l="1"/>
  <c r="F1117" i="1" s="1"/>
  <c r="G1117" i="1" s="1"/>
  <c r="B1118" i="1" s="1"/>
  <c r="D369" i="1"/>
  <c r="E369" i="1" s="1"/>
  <c r="F369" i="1"/>
  <c r="B370" i="1" s="1"/>
  <c r="E1118" i="1" l="1"/>
  <c r="F1118" i="1" s="1"/>
  <c r="G1118" i="1" s="1"/>
  <c r="B1119" i="1" s="1"/>
  <c r="D370" i="1"/>
  <c r="E370" i="1" s="1"/>
  <c r="F370" i="1" s="1"/>
  <c r="B371" i="1" s="1"/>
  <c r="E1119" i="1" l="1"/>
  <c r="F1119" i="1" s="1"/>
  <c r="G1119" i="1" s="1"/>
  <c r="B1120" i="1" s="1"/>
  <c r="D371" i="1"/>
  <c r="E371" i="1" s="1"/>
  <c r="F371" i="1"/>
  <c r="B372" i="1" s="1"/>
  <c r="E1120" i="1" l="1"/>
  <c r="F1120" i="1" s="1"/>
  <c r="G1120" i="1"/>
  <c r="D372" i="1"/>
  <c r="E372" i="1" s="1"/>
  <c r="F372" i="1"/>
</calcChain>
</file>

<file path=xl/sharedStrings.xml><?xml version="1.0" encoding="utf-8"?>
<sst xmlns="http://schemas.openxmlformats.org/spreadsheetml/2006/main" count="87" uniqueCount="64">
  <si>
    <t>Example:</t>
  </si>
  <si>
    <t>We buy a $300,000 house and pay 20% down and finance the rest using a 30 year 3.5% interest mortgage.</t>
  </si>
  <si>
    <t>Down payment:</t>
  </si>
  <si>
    <t>Loan amount:</t>
  </si>
  <si>
    <t xml:space="preserve">   =300000*20%</t>
  </si>
  <si>
    <t xml:space="preserve">   =300000-D7</t>
  </si>
  <si>
    <t>Payment:</t>
  </si>
  <si>
    <t xml:space="preserve">   =PMT(3.5%/12,30*12,-240000)</t>
  </si>
  <si>
    <t>Beg. Bal.</t>
  </si>
  <si>
    <t>Month</t>
  </si>
  <si>
    <t>Payment</t>
  </si>
  <si>
    <t>Interest</t>
  </si>
  <si>
    <t>Amt. to P.</t>
  </si>
  <si>
    <t>End Bal.</t>
  </si>
  <si>
    <t>&lt;--- overpaid because the pmt is rounded.</t>
  </si>
  <si>
    <t xml:space="preserve">   =SUM(D13:D24)</t>
  </si>
  <si>
    <t>Interest paid during the first year:</t>
  </si>
  <si>
    <t>We get 100 months into the loan and refinance to a 15 year 2.75% mortage.</t>
  </si>
  <si>
    <t>What is our new payment?</t>
  </si>
  <si>
    <t>Option 1: Look up the end balance in month 100.</t>
  </si>
  <si>
    <t>Option 2: Compute the loan balance using FV.</t>
  </si>
  <si>
    <t xml:space="preserve">   =FV(3.5%/12,100,-1077.71,240000)</t>
  </si>
  <si>
    <t xml:space="preserve">   =PMT(2.75%/12,15*12,B381)</t>
  </si>
  <si>
    <t>I buy a $150,000 house and get a 15 year mortgage 2.8%.</t>
  </si>
  <si>
    <t>I put 10% down.</t>
  </si>
  <si>
    <t>Loan amt:</t>
  </si>
  <si>
    <t xml:space="preserve">   =PMT(2.8%/12,15*12,-135000)</t>
  </si>
  <si>
    <t>Amt. to Prin.</t>
  </si>
  <si>
    <t>&lt;--- underpaid by $1.04</t>
  </si>
  <si>
    <t>What if we pay $1,000 each month?</t>
  </si>
  <si>
    <t>I will pay off the loan is 163 months (instead of 180 months) and my final partial payment will be $333.54</t>
  </si>
  <si>
    <t>Answer without using a table:</t>
  </si>
  <si>
    <t xml:space="preserve">   =NPER(2.8%/12,-1000,135000)</t>
  </si>
  <si>
    <t>I'll need to make 162 full payments and one addition partial payment.</t>
  </si>
  <si>
    <t xml:space="preserve">    =FV(2.8%/12,163,-1000,135000)</t>
  </si>
  <si>
    <t xml:space="preserve">    =1000-B749</t>
  </si>
  <si>
    <t>Our final partial payment is $333.54.</t>
  </si>
  <si>
    <t>I buy a $160,000 house, pay 20% down, and get a 30 year mortage at 3.25%.</t>
  </si>
  <si>
    <t xml:space="preserve">Month </t>
  </si>
  <si>
    <t>Extra Pmt.</t>
  </si>
  <si>
    <t>Comparing Interest Rates:</t>
  </si>
  <si>
    <t>I am investing money.</t>
  </si>
  <si>
    <t>I can earn 5% compounded monthly. Or 5.1% compounded quarterly.</t>
  </si>
  <si>
    <t>Which is better?</t>
  </si>
  <si>
    <t>Test some money…</t>
  </si>
  <si>
    <t xml:space="preserve">   =FV(5%/12,12,0,-100)</t>
  </si>
  <si>
    <t xml:space="preserve">   =FV(5.1%/4,4,0,-100)</t>
  </si>
  <si>
    <t>5.1% compounded quarterly is better.</t>
  </si>
  <si>
    <t>What is 5.1% compounded quartetly equivalent to compounded monthly?</t>
  </si>
  <si>
    <t>&lt;--- $100 grown for 1 year using 5.1% c.q.</t>
  </si>
  <si>
    <t xml:space="preserve">   =RATE(12,0,-100,B1137)*12</t>
  </si>
  <si>
    <t>5.1% c.q. = 5.0785% c.m.</t>
  </si>
  <si>
    <t>What is 5% c.m. equiv to c.q.?</t>
  </si>
  <si>
    <t>&lt;--- $100 grown for 1 year using 5% c.m.</t>
  </si>
  <si>
    <t xml:space="preserve">   =RATE(4,0,-100,B1144)*4</t>
  </si>
  <si>
    <t>5% c.m. = 5.0209% c.q.</t>
  </si>
  <si>
    <t>Examples from 07-07-2016: Mortgages and Comparing Interest Rates</t>
  </si>
  <si>
    <t>&lt;--- balance after 100 months</t>
  </si>
  <si>
    <t>&lt;--- new payment</t>
  </si>
  <si>
    <t>[building on the last example.]</t>
  </si>
  <si>
    <t>&lt;--- Use the same formulas as above but change the payment to $1,000 (instead of $919.35).</t>
  </si>
  <si>
    <t>&lt;--- we paid off the mortgage early (month 163 instead of 180). Our final payment should be $333.54 (to make our final balance $0).</t>
  </si>
  <si>
    <t>&lt;--- We added an extra column to hold extra payments.</t>
  </si>
  <si>
    <t>&lt;--- We've already paid off the mortgage here (the rest of the table should be deleted).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</si>
</sst>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165" fontId="0" fillId="0" borderId="0" xfId="1" applyNumberFormat="1" applyFont="1"/>
    <xf numFmtId="164" fontId="0" fillId="0" borderId="0" xfId="0" applyNumberForma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/>
    <xf numFmtId="8" fontId="0" fillId="2" borderId="0" xfId="0" applyNumberFormat="1" applyFill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'Amortization and Changing Rates'!$C$12</c:f>
              <c:strCache>
                <c:ptCount val="1"/>
                <c:pt idx="0">
                  <c:v>Payment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'Amortization and Changing Rates'!$A$13:$A$372</c:f>
              <c:numCache>
                <c:formatCode>General</c:formatCod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numCache>
            </c:numRef>
          </c:xVal>
          <c:yVal>
            <c:numRef>
              <c:f>'Amortization and Changing Rates'!$C$13:$C$372</c:f>
              <c:numCache>
                <c:formatCode>"$"#,##0.00</c:formatCode>
                <c:ptCount val="360"/>
                <c:pt idx="0">
                  <c:v>1077.71</c:v>
                </c:pt>
                <c:pt idx="1">
                  <c:v>1077.71</c:v>
                </c:pt>
                <c:pt idx="2">
                  <c:v>1077.71</c:v>
                </c:pt>
                <c:pt idx="3">
                  <c:v>1077.71</c:v>
                </c:pt>
                <c:pt idx="4">
                  <c:v>1077.71</c:v>
                </c:pt>
                <c:pt idx="5">
                  <c:v>1077.71</c:v>
                </c:pt>
                <c:pt idx="6">
                  <c:v>1077.71</c:v>
                </c:pt>
                <c:pt idx="7">
                  <c:v>1077.71</c:v>
                </c:pt>
                <c:pt idx="8">
                  <c:v>1077.71</c:v>
                </c:pt>
                <c:pt idx="9">
                  <c:v>1077.71</c:v>
                </c:pt>
                <c:pt idx="10">
                  <c:v>1077.71</c:v>
                </c:pt>
                <c:pt idx="11">
                  <c:v>1077.71</c:v>
                </c:pt>
                <c:pt idx="12">
                  <c:v>1077.71</c:v>
                </c:pt>
                <c:pt idx="13">
                  <c:v>1077.71</c:v>
                </c:pt>
                <c:pt idx="14">
                  <c:v>1077.71</c:v>
                </c:pt>
                <c:pt idx="15">
                  <c:v>1077.71</c:v>
                </c:pt>
                <c:pt idx="16">
                  <c:v>1077.71</c:v>
                </c:pt>
                <c:pt idx="17">
                  <c:v>1077.71</c:v>
                </c:pt>
                <c:pt idx="18">
                  <c:v>1077.71</c:v>
                </c:pt>
                <c:pt idx="19">
                  <c:v>1077.71</c:v>
                </c:pt>
                <c:pt idx="20">
                  <c:v>1077.71</c:v>
                </c:pt>
                <c:pt idx="21">
                  <c:v>1077.71</c:v>
                </c:pt>
                <c:pt idx="22">
                  <c:v>1077.71</c:v>
                </c:pt>
                <c:pt idx="23">
                  <c:v>1077.71</c:v>
                </c:pt>
                <c:pt idx="24">
                  <c:v>1077.71</c:v>
                </c:pt>
                <c:pt idx="25">
                  <c:v>1077.71</c:v>
                </c:pt>
                <c:pt idx="26">
                  <c:v>1077.71</c:v>
                </c:pt>
                <c:pt idx="27">
                  <c:v>1077.71</c:v>
                </c:pt>
                <c:pt idx="28">
                  <c:v>1077.71</c:v>
                </c:pt>
                <c:pt idx="29">
                  <c:v>1077.71</c:v>
                </c:pt>
                <c:pt idx="30">
                  <c:v>1077.71</c:v>
                </c:pt>
                <c:pt idx="31">
                  <c:v>1077.71</c:v>
                </c:pt>
                <c:pt idx="32">
                  <c:v>1077.71</c:v>
                </c:pt>
                <c:pt idx="33">
                  <c:v>1077.71</c:v>
                </c:pt>
                <c:pt idx="34">
                  <c:v>1077.71</c:v>
                </c:pt>
                <c:pt idx="35">
                  <c:v>1077.71</c:v>
                </c:pt>
                <c:pt idx="36">
                  <c:v>1077.71</c:v>
                </c:pt>
                <c:pt idx="37">
                  <c:v>1077.71</c:v>
                </c:pt>
                <c:pt idx="38">
                  <c:v>1077.71</c:v>
                </c:pt>
                <c:pt idx="39">
                  <c:v>1077.71</c:v>
                </c:pt>
                <c:pt idx="40">
                  <c:v>1077.71</c:v>
                </c:pt>
                <c:pt idx="41">
                  <c:v>1077.71</c:v>
                </c:pt>
                <c:pt idx="42">
                  <c:v>1077.71</c:v>
                </c:pt>
                <c:pt idx="43">
                  <c:v>1077.71</c:v>
                </c:pt>
                <c:pt idx="44">
                  <c:v>1077.71</c:v>
                </c:pt>
                <c:pt idx="45">
                  <c:v>1077.71</c:v>
                </c:pt>
                <c:pt idx="46">
                  <c:v>1077.71</c:v>
                </c:pt>
                <c:pt idx="47">
                  <c:v>1077.71</c:v>
                </c:pt>
                <c:pt idx="48">
                  <c:v>1077.71</c:v>
                </c:pt>
                <c:pt idx="49">
                  <c:v>1077.71</c:v>
                </c:pt>
                <c:pt idx="50">
                  <c:v>1077.71</c:v>
                </c:pt>
                <c:pt idx="51">
                  <c:v>1077.71</c:v>
                </c:pt>
                <c:pt idx="52">
                  <c:v>1077.71</c:v>
                </c:pt>
                <c:pt idx="53">
                  <c:v>1077.71</c:v>
                </c:pt>
                <c:pt idx="54">
                  <c:v>1077.71</c:v>
                </c:pt>
                <c:pt idx="55">
                  <c:v>1077.71</c:v>
                </c:pt>
                <c:pt idx="56">
                  <c:v>1077.71</c:v>
                </c:pt>
                <c:pt idx="57">
                  <c:v>1077.71</c:v>
                </c:pt>
                <c:pt idx="58">
                  <c:v>1077.71</c:v>
                </c:pt>
                <c:pt idx="59">
                  <c:v>1077.71</c:v>
                </c:pt>
                <c:pt idx="60">
                  <c:v>1077.71</c:v>
                </c:pt>
                <c:pt idx="61">
                  <c:v>1077.71</c:v>
                </c:pt>
                <c:pt idx="62">
                  <c:v>1077.71</c:v>
                </c:pt>
                <c:pt idx="63">
                  <c:v>1077.71</c:v>
                </c:pt>
                <c:pt idx="64">
                  <c:v>1077.71</c:v>
                </c:pt>
                <c:pt idx="65">
                  <c:v>1077.71</c:v>
                </c:pt>
                <c:pt idx="66">
                  <c:v>1077.71</c:v>
                </c:pt>
                <c:pt idx="67">
                  <c:v>1077.71</c:v>
                </c:pt>
                <c:pt idx="68">
                  <c:v>1077.71</c:v>
                </c:pt>
                <c:pt idx="69">
                  <c:v>1077.71</c:v>
                </c:pt>
                <c:pt idx="70">
                  <c:v>1077.71</c:v>
                </c:pt>
                <c:pt idx="71">
                  <c:v>1077.71</c:v>
                </c:pt>
                <c:pt idx="72">
                  <c:v>1077.71</c:v>
                </c:pt>
                <c:pt idx="73">
                  <c:v>1077.71</c:v>
                </c:pt>
                <c:pt idx="74">
                  <c:v>1077.71</c:v>
                </c:pt>
                <c:pt idx="75">
                  <c:v>1077.71</c:v>
                </c:pt>
                <c:pt idx="76">
                  <c:v>1077.71</c:v>
                </c:pt>
                <c:pt idx="77">
                  <c:v>1077.71</c:v>
                </c:pt>
                <c:pt idx="78">
                  <c:v>1077.71</c:v>
                </c:pt>
                <c:pt idx="79">
                  <c:v>1077.71</c:v>
                </c:pt>
                <c:pt idx="80">
                  <c:v>1077.71</c:v>
                </c:pt>
                <c:pt idx="81">
                  <c:v>1077.71</c:v>
                </c:pt>
                <c:pt idx="82">
                  <c:v>1077.71</c:v>
                </c:pt>
                <c:pt idx="83">
                  <c:v>1077.71</c:v>
                </c:pt>
                <c:pt idx="84">
                  <c:v>1077.71</c:v>
                </c:pt>
                <c:pt idx="85">
                  <c:v>1077.71</c:v>
                </c:pt>
                <c:pt idx="86">
                  <c:v>1077.71</c:v>
                </c:pt>
                <c:pt idx="87">
                  <c:v>1077.71</c:v>
                </c:pt>
                <c:pt idx="88">
                  <c:v>1077.71</c:v>
                </c:pt>
                <c:pt idx="89">
                  <c:v>1077.71</c:v>
                </c:pt>
                <c:pt idx="90">
                  <c:v>1077.71</c:v>
                </c:pt>
                <c:pt idx="91">
                  <c:v>1077.71</c:v>
                </c:pt>
                <c:pt idx="92">
                  <c:v>1077.71</c:v>
                </c:pt>
                <c:pt idx="93">
                  <c:v>1077.71</c:v>
                </c:pt>
                <c:pt idx="94">
                  <c:v>1077.71</c:v>
                </c:pt>
                <c:pt idx="95">
                  <c:v>1077.71</c:v>
                </c:pt>
                <c:pt idx="96">
                  <c:v>1077.71</c:v>
                </c:pt>
                <c:pt idx="97">
                  <c:v>1077.71</c:v>
                </c:pt>
                <c:pt idx="98">
                  <c:v>1077.71</c:v>
                </c:pt>
                <c:pt idx="99">
                  <c:v>1077.71</c:v>
                </c:pt>
                <c:pt idx="100">
                  <c:v>1077.71</c:v>
                </c:pt>
                <c:pt idx="101">
                  <c:v>1077.71</c:v>
                </c:pt>
                <c:pt idx="102">
                  <c:v>1077.71</c:v>
                </c:pt>
                <c:pt idx="103">
                  <c:v>1077.71</c:v>
                </c:pt>
                <c:pt idx="104">
                  <c:v>1077.71</c:v>
                </c:pt>
                <c:pt idx="105">
                  <c:v>1077.71</c:v>
                </c:pt>
                <c:pt idx="106">
                  <c:v>1077.71</c:v>
                </c:pt>
                <c:pt idx="107">
                  <c:v>1077.71</c:v>
                </c:pt>
                <c:pt idx="108">
                  <c:v>1077.71</c:v>
                </c:pt>
                <c:pt idx="109">
                  <c:v>1077.71</c:v>
                </c:pt>
                <c:pt idx="110">
                  <c:v>1077.71</c:v>
                </c:pt>
                <c:pt idx="111">
                  <c:v>1077.71</c:v>
                </c:pt>
                <c:pt idx="112">
                  <c:v>1077.71</c:v>
                </c:pt>
                <c:pt idx="113">
                  <c:v>1077.71</c:v>
                </c:pt>
                <c:pt idx="114">
                  <c:v>1077.71</c:v>
                </c:pt>
                <c:pt idx="115">
                  <c:v>1077.71</c:v>
                </c:pt>
                <c:pt idx="116">
                  <c:v>1077.71</c:v>
                </c:pt>
                <c:pt idx="117">
                  <c:v>1077.71</c:v>
                </c:pt>
                <c:pt idx="118">
                  <c:v>1077.71</c:v>
                </c:pt>
                <c:pt idx="119">
                  <c:v>1077.71</c:v>
                </c:pt>
                <c:pt idx="120">
                  <c:v>1077.71</c:v>
                </c:pt>
                <c:pt idx="121">
                  <c:v>1077.71</c:v>
                </c:pt>
                <c:pt idx="122">
                  <c:v>1077.71</c:v>
                </c:pt>
                <c:pt idx="123">
                  <c:v>1077.71</c:v>
                </c:pt>
                <c:pt idx="124">
                  <c:v>1077.71</c:v>
                </c:pt>
                <c:pt idx="125">
                  <c:v>1077.71</c:v>
                </c:pt>
                <c:pt idx="126">
                  <c:v>1077.71</c:v>
                </c:pt>
                <c:pt idx="127">
                  <c:v>1077.71</c:v>
                </c:pt>
                <c:pt idx="128">
                  <c:v>1077.71</c:v>
                </c:pt>
                <c:pt idx="129">
                  <c:v>1077.71</c:v>
                </c:pt>
                <c:pt idx="130">
                  <c:v>1077.71</c:v>
                </c:pt>
                <c:pt idx="131">
                  <c:v>1077.71</c:v>
                </c:pt>
                <c:pt idx="132">
                  <c:v>1077.71</c:v>
                </c:pt>
                <c:pt idx="133">
                  <c:v>1077.71</c:v>
                </c:pt>
                <c:pt idx="134">
                  <c:v>1077.71</c:v>
                </c:pt>
                <c:pt idx="135">
                  <c:v>1077.71</c:v>
                </c:pt>
                <c:pt idx="136">
                  <c:v>1077.71</c:v>
                </c:pt>
                <c:pt idx="137">
                  <c:v>1077.71</c:v>
                </c:pt>
                <c:pt idx="138">
                  <c:v>1077.71</c:v>
                </c:pt>
                <c:pt idx="139">
                  <c:v>1077.71</c:v>
                </c:pt>
                <c:pt idx="140">
                  <c:v>1077.71</c:v>
                </c:pt>
                <c:pt idx="141">
                  <c:v>1077.71</c:v>
                </c:pt>
                <c:pt idx="142">
                  <c:v>1077.71</c:v>
                </c:pt>
                <c:pt idx="143">
                  <c:v>1077.71</c:v>
                </c:pt>
                <c:pt idx="144">
                  <c:v>1077.71</c:v>
                </c:pt>
                <c:pt idx="145">
                  <c:v>1077.71</c:v>
                </c:pt>
                <c:pt idx="146">
                  <c:v>1077.71</c:v>
                </c:pt>
                <c:pt idx="147">
                  <c:v>1077.71</c:v>
                </c:pt>
                <c:pt idx="148">
                  <c:v>1077.71</c:v>
                </c:pt>
                <c:pt idx="149">
                  <c:v>1077.71</c:v>
                </c:pt>
                <c:pt idx="150">
                  <c:v>1077.71</c:v>
                </c:pt>
                <c:pt idx="151">
                  <c:v>1077.71</c:v>
                </c:pt>
                <c:pt idx="152">
                  <c:v>1077.71</c:v>
                </c:pt>
                <c:pt idx="153">
                  <c:v>1077.71</c:v>
                </c:pt>
                <c:pt idx="154">
                  <c:v>1077.71</c:v>
                </c:pt>
                <c:pt idx="155">
                  <c:v>1077.71</c:v>
                </c:pt>
                <c:pt idx="156">
                  <c:v>1077.71</c:v>
                </c:pt>
                <c:pt idx="157">
                  <c:v>1077.71</c:v>
                </c:pt>
                <c:pt idx="158">
                  <c:v>1077.71</c:v>
                </c:pt>
                <c:pt idx="159">
                  <c:v>1077.71</c:v>
                </c:pt>
                <c:pt idx="160">
                  <c:v>1077.71</c:v>
                </c:pt>
                <c:pt idx="161">
                  <c:v>1077.71</c:v>
                </c:pt>
                <c:pt idx="162">
                  <c:v>1077.71</c:v>
                </c:pt>
                <c:pt idx="163">
                  <c:v>1077.71</c:v>
                </c:pt>
                <c:pt idx="164">
                  <c:v>1077.71</c:v>
                </c:pt>
                <c:pt idx="165">
                  <c:v>1077.71</c:v>
                </c:pt>
                <c:pt idx="166">
                  <c:v>1077.71</c:v>
                </c:pt>
                <c:pt idx="167">
                  <c:v>1077.71</c:v>
                </c:pt>
                <c:pt idx="168">
                  <c:v>1077.71</c:v>
                </c:pt>
                <c:pt idx="169">
                  <c:v>1077.71</c:v>
                </c:pt>
                <c:pt idx="170">
                  <c:v>1077.71</c:v>
                </c:pt>
                <c:pt idx="171">
                  <c:v>1077.71</c:v>
                </c:pt>
                <c:pt idx="172">
                  <c:v>1077.71</c:v>
                </c:pt>
                <c:pt idx="173">
                  <c:v>1077.71</c:v>
                </c:pt>
                <c:pt idx="174">
                  <c:v>1077.71</c:v>
                </c:pt>
                <c:pt idx="175">
                  <c:v>1077.71</c:v>
                </c:pt>
                <c:pt idx="176">
                  <c:v>1077.71</c:v>
                </c:pt>
                <c:pt idx="177">
                  <c:v>1077.71</c:v>
                </c:pt>
                <c:pt idx="178">
                  <c:v>1077.71</c:v>
                </c:pt>
                <c:pt idx="179">
                  <c:v>1077.71</c:v>
                </c:pt>
                <c:pt idx="180">
                  <c:v>1077.71</c:v>
                </c:pt>
                <c:pt idx="181">
                  <c:v>1077.71</c:v>
                </c:pt>
                <c:pt idx="182">
                  <c:v>1077.71</c:v>
                </c:pt>
                <c:pt idx="183">
                  <c:v>1077.71</c:v>
                </c:pt>
                <c:pt idx="184">
                  <c:v>1077.71</c:v>
                </c:pt>
                <c:pt idx="185">
                  <c:v>1077.71</c:v>
                </c:pt>
                <c:pt idx="186">
                  <c:v>1077.71</c:v>
                </c:pt>
                <c:pt idx="187">
                  <c:v>1077.71</c:v>
                </c:pt>
                <c:pt idx="188">
                  <c:v>1077.71</c:v>
                </c:pt>
                <c:pt idx="189">
                  <c:v>1077.71</c:v>
                </c:pt>
                <c:pt idx="190">
                  <c:v>1077.71</c:v>
                </c:pt>
                <c:pt idx="191">
                  <c:v>1077.71</c:v>
                </c:pt>
                <c:pt idx="192">
                  <c:v>1077.71</c:v>
                </c:pt>
                <c:pt idx="193">
                  <c:v>1077.71</c:v>
                </c:pt>
                <c:pt idx="194">
                  <c:v>1077.71</c:v>
                </c:pt>
                <c:pt idx="195">
                  <c:v>1077.71</c:v>
                </c:pt>
                <c:pt idx="196">
                  <c:v>1077.71</c:v>
                </c:pt>
                <c:pt idx="197">
                  <c:v>1077.71</c:v>
                </c:pt>
                <c:pt idx="198">
                  <c:v>1077.71</c:v>
                </c:pt>
                <c:pt idx="199">
                  <c:v>1077.71</c:v>
                </c:pt>
                <c:pt idx="200">
                  <c:v>1077.71</c:v>
                </c:pt>
                <c:pt idx="201">
                  <c:v>1077.71</c:v>
                </c:pt>
                <c:pt idx="202">
                  <c:v>1077.71</c:v>
                </c:pt>
                <c:pt idx="203">
                  <c:v>1077.71</c:v>
                </c:pt>
                <c:pt idx="204">
                  <c:v>1077.71</c:v>
                </c:pt>
                <c:pt idx="205">
                  <c:v>1077.71</c:v>
                </c:pt>
                <c:pt idx="206">
                  <c:v>1077.71</c:v>
                </c:pt>
                <c:pt idx="207">
                  <c:v>1077.71</c:v>
                </c:pt>
                <c:pt idx="208">
                  <c:v>1077.71</c:v>
                </c:pt>
                <c:pt idx="209">
                  <c:v>1077.71</c:v>
                </c:pt>
                <c:pt idx="210">
                  <c:v>1077.71</c:v>
                </c:pt>
                <c:pt idx="211">
                  <c:v>1077.71</c:v>
                </c:pt>
                <c:pt idx="212">
                  <c:v>1077.71</c:v>
                </c:pt>
                <c:pt idx="213">
                  <c:v>1077.71</c:v>
                </c:pt>
                <c:pt idx="214">
                  <c:v>1077.71</c:v>
                </c:pt>
                <c:pt idx="215">
                  <c:v>1077.71</c:v>
                </c:pt>
                <c:pt idx="216">
                  <c:v>1077.71</c:v>
                </c:pt>
                <c:pt idx="217">
                  <c:v>1077.71</c:v>
                </c:pt>
                <c:pt idx="218">
                  <c:v>1077.71</c:v>
                </c:pt>
                <c:pt idx="219">
                  <c:v>1077.71</c:v>
                </c:pt>
                <c:pt idx="220">
                  <c:v>1077.71</c:v>
                </c:pt>
                <c:pt idx="221">
                  <c:v>1077.71</c:v>
                </c:pt>
                <c:pt idx="222">
                  <c:v>1077.71</c:v>
                </c:pt>
                <c:pt idx="223">
                  <c:v>1077.71</c:v>
                </c:pt>
                <c:pt idx="224">
                  <c:v>1077.71</c:v>
                </c:pt>
                <c:pt idx="225">
                  <c:v>1077.71</c:v>
                </c:pt>
                <c:pt idx="226">
                  <c:v>1077.71</c:v>
                </c:pt>
                <c:pt idx="227">
                  <c:v>1077.71</c:v>
                </c:pt>
                <c:pt idx="228">
                  <c:v>1077.71</c:v>
                </c:pt>
                <c:pt idx="229">
                  <c:v>1077.71</c:v>
                </c:pt>
                <c:pt idx="230">
                  <c:v>1077.71</c:v>
                </c:pt>
                <c:pt idx="231">
                  <c:v>1077.71</c:v>
                </c:pt>
                <c:pt idx="232">
                  <c:v>1077.71</c:v>
                </c:pt>
                <c:pt idx="233">
                  <c:v>1077.71</c:v>
                </c:pt>
                <c:pt idx="234">
                  <c:v>1077.71</c:v>
                </c:pt>
                <c:pt idx="235">
                  <c:v>1077.71</c:v>
                </c:pt>
                <c:pt idx="236">
                  <c:v>1077.71</c:v>
                </c:pt>
                <c:pt idx="237">
                  <c:v>1077.71</c:v>
                </c:pt>
                <c:pt idx="238">
                  <c:v>1077.71</c:v>
                </c:pt>
                <c:pt idx="239">
                  <c:v>1077.71</c:v>
                </c:pt>
                <c:pt idx="240">
                  <c:v>1077.71</c:v>
                </c:pt>
                <c:pt idx="241">
                  <c:v>1077.71</c:v>
                </c:pt>
                <c:pt idx="242">
                  <c:v>1077.71</c:v>
                </c:pt>
                <c:pt idx="243">
                  <c:v>1077.71</c:v>
                </c:pt>
                <c:pt idx="244">
                  <c:v>1077.71</c:v>
                </c:pt>
                <c:pt idx="245">
                  <c:v>1077.71</c:v>
                </c:pt>
                <c:pt idx="246">
                  <c:v>1077.71</c:v>
                </c:pt>
                <c:pt idx="247">
                  <c:v>1077.71</c:v>
                </c:pt>
                <c:pt idx="248">
                  <c:v>1077.71</c:v>
                </c:pt>
                <c:pt idx="249">
                  <c:v>1077.71</c:v>
                </c:pt>
                <c:pt idx="250">
                  <c:v>1077.71</c:v>
                </c:pt>
                <c:pt idx="251">
                  <c:v>1077.71</c:v>
                </c:pt>
                <c:pt idx="252">
                  <c:v>1077.71</c:v>
                </c:pt>
                <c:pt idx="253">
                  <c:v>1077.71</c:v>
                </c:pt>
                <c:pt idx="254">
                  <c:v>1077.71</c:v>
                </c:pt>
                <c:pt idx="255">
                  <c:v>1077.71</c:v>
                </c:pt>
                <c:pt idx="256">
                  <c:v>1077.71</c:v>
                </c:pt>
                <c:pt idx="257">
                  <c:v>1077.71</c:v>
                </c:pt>
                <c:pt idx="258">
                  <c:v>1077.71</c:v>
                </c:pt>
                <c:pt idx="259">
                  <c:v>1077.71</c:v>
                </c:pt>
                <c:pt idx="260">
                  <c:v>1077.71</c:v>
                </c:pt>
                <c:pt idx="261">
                  <c:v>1077.71</c:v>
                </c:pt>
                <c:pt idx="262">
                  <c:v>1077.71</c:v>
                </c:pt>
                <c:pt idx="263">
                  <c:v>1077.71</c:v>
                </c:pt>
                <c:pt idx="264">
                  <c:v>1077.71</c:v>
                </c:pt>
                <c:pt idx="265">
                  <c:v>1077.71</c:v>
                </c:pt>
                <c:pt idx="266">
                  <c:v>1077.71</c:v>
                </c:pt>
                <c:pt idx="267">
                  <c:v>1077.71</c:v>
                </c:pt>
                <c:pt idx="268">
                  <c:v>1077.71</c:v>
                </c:pt>
                <c:pt idx="269">
                  <c:v>1077.71</c:v>
                </c:pt>
                <c:pt idx="270">
                  <c:v>1077.71</c:v>
                </c:pt>
                <c:pt idx="271">
                  <c:v>1077.71</c:v>
                </c:pt>
                <c:pt idx="272">
                  <c:v>1077.71</c:v>
                </c:pt>
                <c:pt idx="273">
                  <c:v>1077.71</c:v>
                </c:pt>
                <c:pt idx="274">
                  <c:v>1077.71</c:v>
                </c:pt>
                <c:pt idx="275">
                  <c:v>1077.71</c:v>
                </c:pt>
                <c:pt idx="276">
                  <c:v>1077.71</c:v>
                </c:pt>
                <c:pt idx="277">
                  <c:v>1077.71</c:v>
                </c:pt>
                <c:pt idx="278">
                  <c:v>1077.71</c:v>
                </c:pt>
                <c:pt idx="279">
                  <c:v>1077.71</c:v>
                </c:pt>
                <c:pt idx="280">
                  <c:v>1077.71</c:v>
                </c:pt>
                <c:pt idx="281">
                  <c:v>1077.71</c:v>
                </c:pt>
                <c:pt idx="282">
                  <c:v>1077.71</c:v>
                </c:pt>
                <c:pt idx="283">
                  <c:v>1077.71</c:v>
                </c:pt>
                <c:pt idx="284">
                  <c:v>1077.71</c:v>
                </c:pt>
                <c:pt idx="285">
                  <c:v>1077.71</c:v>
                </c:pt>
                <c:pt idx="286">
                  <c:v>1077.71</c:v>
                </c:pt>
                <c:pt idx="287">
                  <c:v>1077.71</c:v>
                </c:pt>
                <c:pt idx="288">
                  <c:v>1077.71</c:v>
                </c:pt>
                <c:pt idx="289">
                  <c:v>1077.71</c:v>
                </c:pt>
                <c:pt idx="290">
                  <c:v>1077.71</c:v>
                </c:pt>
                <c:pt idx="291">
                  <c:v>1077.71</c:v>
                </c:pt>
                <c:pt idx="292">
                  <c:v>1077.71</c:v>
                </c:pt>
                <c:pt idx="293">
                  <c:v>1077.71</c:v>
                </c:pt>
                <c:pt idx="294">
                  <c:v>1077.71</c:v>
                </c:pt>
                <c:pt idx="295">
                  <c:v>1077.71</c:v>
                </c:pt>
                <c:pt idx="296">
                  <c:v>1077.71</c:v>
                </c:pt>
                <c:pt idx="297">
                  <c:v>1077.71</c:v>
                </c:pt>
                <c:pt idx="298">
                  <c:v>1077.71</c:v>
                </c:pt>
                <c:pt idx="299">
                  <c:v>1077.71</c:v>
                </c:pt>
                <c:pt idx="300">
                  <c:v>1077.71</c:v>
                </c:pt>
                <c:pt idx="301">
                  <c:v>1077.71</c:v>
                </c:pt>
                <c:pt idx="302">
                  <c:v>1077.71</c:v>
                </c:pt>
                <c:pt idx="303">
                  <c:v>1077.71</c:v>
                </c:pt>
                <c:pt idx="304">
                  <c:v>1077.71</c:v>
                </c:pt>
                <c:pt idx="305">
                  <c:v>1077.71</c:v>
                </c:pt>
                <c:pt idx="306">
                  <c:v>1077.71</c:v>
                </c:pt>
                <c:pt idx="307">
                  <c:v>1077.71</c:v>
                </c:pt>
                <c:pt idx="308">
                  <c:v>1077.71</c:v>
                </c:pt>
                <c:pt idx="309">
                  <c:v>1077.71</c:v>
                </c:pt>
                <c:pt idx="310">
                  <c:v>1077.71</c:v>
                </c:pt>
                <c:pt idx="311">
                  <c:v>1077.71</c:v>
                </c:pt>
                <c:pt idx="312">
                  <c:v>1077.71</c:v>
                </c:pt>
                <c:pt idx="313">
                  <c:v>1077.71</c:v>
                </c:pt>
                <c:pt idx="314">
                  <c:v>1077.71</c:v>
                </c:pt>
                <c:pt idx="315">
                  <c:v>1077.71</c:v>
                </c:pt>
                <c:pt idx="316">
                  <c:v>1077.71</c:v>
                </c:pt>
                <c:pt idx="317">
                  <c:v>1077.71</c:v>
                </c:pt>
                <c:pt idx="318">
                  <c:v>1077.71</c:v>
                </c:pt>
                <c:pt idx="319">
                  <c:v>1077.71</c:v>
                </c:pt>
                <c:pt idx="320">
                  <c:v>1077.71</c:v>
                </c:pt>
                <c:pt idx="321">
                  <c:v>1077.71</c:v>
                </c:pt>
                <c:pt idx="322">
                  <c:v>1077.71</c:v>
                </c:pt>
                <c:pt idx="323">
                  <c:v>1077.71</c:v>
                </c:pt>
                <c:pt idx="324">
                  <c:v>1077.71</c:v>
                </c:pt>
                <c:pt idx="325">
                  <c:v>1077.71</c:v>
                </c:pt>
                <c:pt idx="326">
                  <c:v>1077.71</c:v>
                </c:pt>
                <c:pt idx="327">
                  <c:v>1077.71</c:v>
                </c:pt>
                <c:pt idx="328">
                  <c:v>1077.71</c:v>
                </c:pt>
                <c:pt idx="329">
                  <c:v>1077.71</c:v>
                </c:pt>
                <c:pt idx="330">
                  <c:v>1077.71</c:v>
                </c:pt>
                <c:pt idx="331">
                  <c:v>1077.71</c:v>
                </c:pt>
                <c:pt idx="332">
                  <c:v>1077.71</c:v>
                </c:pt>
                <c:pt idx="333">
                  <c:v>1077.71</c:v>
                </c:pt>
                <c:pt idx="334">
                  <c:v>1077.71</c:v>
                </c:pt>
                <c:pt idx="335">
                  <c:v>1077.71</c:v>
                </c:pt>
                <c:pt idx="336">
                  <c:v>1077.71</c:v>
                </c:pt>
                <c:pt idx="337">
                  <c:v>1077.71</c:v>
                </c:pt>
                <c:pt idx="338">
                  <c:v>1077.71</c:v>
                </c:pt>
                <c:pt idx="339">
                  <c:v>1077.71</c:v>
                </c:pt>
                <c:pt idx="340">
                  <c:v>1077.71</c:v>
                </c:pt>
                <c:pt idx="341">
                  <c:v>1077.71</c:v>
                </c:pt>
                <c:pt idx="342">
                  <c:v>1077.71</c:v>
                </c:pt>
                <c:pt idx="343">
                  <c:v>1077.71</c:v>
                </c:pt>
                <c:pt idx="344">
                  <c:v>1077.71</c:v>
                </c:pt>
                <c:pt idx="345">
                  <c:v>1077.71</c:v>
                </c:pt>
                <c:pt idx="346">
                  <c:v>1077.71</c:v>
                </c:pt>
                <c:pt idx="347">
                  <c:v>1077.71</c:v>
                </c:pt>
                <c:pt idx="348">
                  <c:v>1077.71</c:v>
                </c:pt>
                <c:pt idx="349">
                  <c:v>1077.71</c:v>
                </c:pt>
                <c:pt idx="350">
                  <c:v>1077.71</c:v>
                </c:pt>
                <c:pt idx="351">
                  <c:v>1077.71</c:v>
                </c:pt>
                <c:pt idx="352">
                  <c:v>1077.71</c:v>
                </c:pt>
                <c:pt idx="353">
                  <c:v>1077.71</c:v>
                </c:pt>
                <c:pt idx="354">
                  <c:v>1077.71</c:v>
                </c:pt>
                <c:pt idx="355">
                  <c:v>1077.71</c:v>
                </c:pt>
                <c:pt idx="356">
                  <c:v>1077.71</c:v>
                </c:pt>
                <c:pt idx="357">
                  <c:v>1077.71</c:v>
                </c:pt>
                <c:pt idx="358">
                  <c:v>1077.71</c:v>
                </c:pt>
                <c:pt idx="359">
                  <c:v>1077.71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'Amortization and Changing Rates'!$D$12</c:f>
              <c:strCache>
                <c:ptCount val="1"/>
                <c:pt idx="0">
                  <c:v>Interest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'Amortization and Changing Rates'!$A$13:$A$372</c:f>
              <c:numCache>
                <c:formatCode>General</c:formatCod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numCache>
            </c:numRef>
          </c:xVal>
          <c:yVal>
            <c:numRef>
              <c:f>'Amortization and Changing Rates'!$D$13:$D$372</c:f>
              <c:numCache>
                <c:formatCode>"$"#,##0.00</c:formatCode>
                <c:ptCount val="360"/>
                <c:pt idx="0">
                  <c:v>700</c:v>
                </c:pt>
                <c:pt idx="1">
                  <c:v>698.89834583333334</c:v>
                </c:pt>
                <c:pt idx="2">
                  <c:v>697.79347850868055</c:v>
                </c:pt>
                <c:pt idx="3">
                  <c:v>696.68538865433095</c:v>
                </c:pt>
                <c:pt idx="4">
                  <c:v>695.57406687123955</c:v>
                </c:pt>
                <c:pt idx="5">
                  <c:v>694.45950373294727</c:v>
                </c:pt>
                <c:pt idx="6">
                  <c:v>693.34168978550167</c:v>
                </c:pt>
                <c:pt idx="7">
                  <c:v>692.22061554737604</c:v>
                </c:pt>
                <c:pt idx="8">
                  <c:v>691.09627150938923</c:v>
                </c:pt>
                <c:pt idx="9">
                  <c:v>689.96864813462491</c:v>
                </c:pt>
                <c:pt idx="10">
                  <c:v>688.83773585835104</c:v>
                </c:pt>
                <c:pt idx="11">
                  <c:v>687.70352508793769</c:v>
                </c:pt>
                <c:pt idx="12">
                  <c:v>686.56600620277766</c:v>
                </c:pt>
                <c:pt idx="13">
                  <c:v>685.4251695542024</c:v>
                </c:pt>
                <c:pt idx="14">
                  <c:v>684.28100546540225</c:v>
                </c:pt>
                <c:pt idx="15">
                  <c:v>683.13350423134295</c:v>
                </c:pt>
                <c:pt idx="16">
                  <c:v>681.98265611868442</c:v>
                </c:pt>
                <c:pt idx="17">
                  <c:v>680.82845136569711</c:v>
                </c:pt>
                <c:pt idx="18">
                  <c:v>679.67088018218044</c:v>
                </c:pt>
                <c:pt idx="19">
                  <c:v>678.50993274937855</c:v>
                </c:pt>
                <c:pt idx="20">
                  <c:v>677.34559921989762</c:v>
                </c:pt>
                <c:pt idx="21">
                  <c:v>676.17786971762234</c:v>
                </c:pt>
                <c:pt idx="22">
                  <c:v>675.00673433763211</c:v>
                </c:pt>
                <c:pt idx="23">
                  <c:v>673.83218314611679</c:v>
                </c:pt>
                <c:pt idx="24">
                  <c:v>672.65420618029304</c:v>
                </c:pt>
                <c:pt idx="25">
                  <c:v>671.47279344831884</c:v>
                </c:pt>
                <c:pt idx="26">
                  <c:v>670.28793492920988</c:v>
                </c:pt>
                <c:pt idx="27">
                  <c:v>669.09962057275334</c:v>
                </c:pt>
                <c:pt idx="28">
                  <c:v>667.90784029942381</c:v>
                </c:pt>
                <c:pt idx="29">
                  <c:v>666.71258400029717</c:v>
                </c:pt>
                <c:pt idx="30">
                  <c:v>665.51384153696472</c:v>
                </c:pt>
                <c:pt idx="31">
                  <c:v>664.31160274144747</c:v>
                </c:pt>
                <c:pt idx="32">
                  <c:v>663.1058574161101</c:v>
                </c:pt>
                <c:pt idx="33">
                  <c:v>661.89659533357383</c:v>
                </c:pt>
                <c:pt idx="34">
                  <c:v>660.68380623662995</c:v>
                </c:pt>
                <c:pt idx="35">
                  <c:v>659.46747983815351</c:v>
                </c:pt>
                <c:pt idx="36">
                  <c:v>658.24760582101487</c:v>
                </c:pt>
                <c:pt idx="37">
                  <c:v>657.02417383799275</c:v>
                </c:pt>
                <c:pt idx="38">
                  <c:v>655.79717351168688</c:v>
                </c:pt>
                <c:pt idx="39">
                  <c:v>654.56659443442925</c:v>
                </c:pt>
                <c:pt idx="40">
                  <c:v>653.33242616819632</c:v>
                </c:pt>
                <c:pt idx="41">
                  <c:v>652.09465824452025</c:v>
                </c:pt>
                <c:pt idx="42">
                  <c:v>650.85328016440019</c:v>
                </c:pt>
                <c:pt idx="43">
                  <c:v>649.60828139821297</c:v>
                </c:pt>
                <c:pt idx="44">
                  <c:v>648.35965138562437</c:v>
                </c:pt>
                <c:pt idx="45">
                  <c:v>647.10737953549904</c:v>
                </c:pt>
                <c:pt idx="46">
                  <c:v>645.85145522581104</c:v>
                </c:pt>
                <c:pt idx="47">
                  <c:v>644.59186780355287</c:v>
                </c:pt>
                <c:pt idx="48">
                  <c:v>643.32860658464665</c:v>
                </c:pt>
                <c:pt idx="49">
                  <c:v>642.06166085385178</c:v>
                </c:pt>
                <c:pt idx="50">
                  <c:v>640.7910198646756</c:v>
                </c:pt>
                <c:pt idx="51">
                  <c:v>639.51667283928089</c:v>
                </c:pt>
                <c:pt idx="52">
                  <c:v>638.2386089683954</c:v>
                </c:pt>
                <c:pt idx="53">
                  <c:v>636.95681741121996</c:v>
                </c:pt>
                <c:pt idx="54">
                  <c:v>635.67128729533601</c:v>
                </c:pt>
                <c:pt idx="55">
                  <c:v>634.382007716614</c:v>
                </c:pt>
                <c:pt idx="56">
                  <c:v>633.08896773912079</c:v>
                </c:pt>
                <c:pt idx="57">
                  <c:v>631.79215639502661</c:v>
                </c:pt>
                <c:pt idx="58">
                  <c:v>630.49156268451202</c:v>
                </c:pt>
                <c:pt idx="59">
                  <c:v>629.18717557567516</c:v>
                </c:pt>
                <c:pt idx="60">
                  <c:v>627.8789840044376</c:v>
                </c:pt>
                <c:pt idx="61">
                  <c:v>626.56697687445057</c:v>
                </c:pt>
                <c:pt idx="62">
                  <c:v>625.25114305700106</c:v>
                </c:pt>
                <c:pt idx="63">
                  <c:v>623.9314713909173</c:v>
                </c:pt>
                <c:pt idx="64">
                  <c:v>622.6079506824741</c:v>
                </c:pt>
                <c:pt idx="65">
                  <c:v>621.28056970529803</c:v>
                </c:pt>
                <c:pt idx="66">
                  <c:v>619.94931720027182</c:v>
                </c:pt>
                <c:pt idx="67">
                  <c:v>618.61418187543927</c:v>
                </c:pt>
                <c:pt idx="68">
                  <c:v>617.27515240590924</c:v>
                </c:pt>
                <c:pt idx="69">
                  <c:v>615.93221743375977</c:v>
                </c:pt>
                <c:pt idx="70">
                  <c:v>614.58536556794172</c:v>
                </c:pt>
                <c:pt idx="71">
                  <c:v>613.23458538418151</c:v>
                </c:pt>
                <c:pt idx="72">
                  <c:v>611.87986542488534</c:v>
                </c:pt>
                <c:pt idx="73">
                  <c:v>610.52119419904125</c:v>
                </c:pt>
                <c:pt idx="74">
                  <c:v>609.15856018212185</c:v>
                </c:pt>
                <c:pt idx="75">
                  <c:v>607.79195181598641</c:v>
                </c:pt>
                <c:pt idx="76">
                  <c:v>606.42135750878299</c:v>
                </c:pt>
                <c:pt idx="77">
                  <c:v>605.0467656348502</c:v>
                </c:pt>
                <c:pt idx="78">
                  <c:v>603.66816453461854</c:v>
                </c:pt>
                <c:pt idx="79">
                  <c:v>602.28554251451123</c:v>
                </c:pt>
                <c:pt idx="80">
                  <c:v>600.89888784684524</c:v>
                </c:pt>
                <c:pt idx="81">
                  <c:v>599.50818876973176</c:v>
                </c:pt>
                <c:pt idx="82">
                  <c:v>598.11343348697676</c:v>
                </c:pt>
                <c:pt idx="83">
                  <c:v>596.71461016798048</c:v>
                </c:pt>
                <c:pt idx="84">
                  <c:v>595.31170694763716</c:v>
                </c:pt>
                <c:pt idx="85">
                  <c:v>593.90471192623443</c:v>
                </c:pt>
                <c:pt idx="86">
                  <c:v>592.49361316935267</c:v>
                </c:pt>
                <c:pt idx="87">
                  <c:v>591.07839870776331</c:v>
                </c:pt>
                <c:pt idx="88">
                  <c:v>589.6590565373275</c:v>
                </c:pt>
                <c:pt idx="89">
                  <c:v>588.2355746188947</c:v>
                </c:pt>
                <c:pt idx="90">
                  <c:v>586.80794087819993</c:v>
                </c:pt>
                <c:pt idx="91">
                  <c:v>585.3761432057612</c:v>
                </c:pt>
                <c:pt idx="92">
                  <c:v>583.94016945677811</c:v>
                </c:pt>
                <c:pt idx="93">
                  <c:v>582.50000745102705</c:v>
                </c:pt>
                <c:pt idx="94">
                  <c:v>581.05564497275918</c:v>
                </c:pt>
                <c:pt idx="95">
                  <c:v>579.60706977059635</c:v>
                </c:pt>
                <c:pt idx="96">
                  <c:v>578.15426955742726</c:v>
                </c:pt>
                <c:pt idx="97">
                  <c:v>576.69723201030308</c:v>
                </c:pt>
                <c:pt idx="98">
                  <c:v>575.23594477033328</c:v>
                </c:pt>
                <c:pt idx="99">
                  <c:v>573.77039544258002</c:v>
                </c:pt>
                <c:pt idx="100">
                  <c:v>572.30057159595424</c:v>
                </c:pt>
                <c:pt idx="101">
                  <c:v>570.82646076310914</c:v>
                </c:pt>
                <c:pt idx="102">
                  <c:v>569.34805044033499</c:v>
                </c:pt>
                <c:pt idx="103">
                  <c:v>567.86532808745255</c:v>
                </c:pt>
                <c:pt idx="104">
                  <c:v>566.37828112770762</c:v>
                </c:pt>
                <c:pt idx="105">
                  <c:v>564.88689694766333</c:v>
                </c:pt>
                <c:pt idx="106">
                  <c:v>563.39116289709409</c:v>
                </c:pt>
                <c:pt idx="107">
                  <c:v>561.89106628887725</c:v>
                </c:pt>
                <c:pt idx="108">
                  <c:v>560.38659439888647</c:v>
                </c:pt>
                <c:pt idx="109">
                  <c:v>558.87773446588324</c:v>
                </c:pt>
                <c:pt idx="110">
                  <c:v>557.36447369140876</c:v>
                </c:pt>
                <c:pt idx="111">
                  <c:v>555.84679923967542</c:v>
                </c:pt>
                <c:pt idx="112">
                  <c:v>554.32469823745771</c:v>
                </c:pt>
                <c:pt idx="113">
                  <c:v>552.79815777398369</c:v>
                </c:pt>
                <c:pt idx="114">
                  <c:v>551.26716490082447</c:v>
                </c:pt>
                <c:pt idx="115">
                  <c:v>549.73170663178519</c:v>
                </c:pt>
                <c:pt idx="116">
                  <c:v>548.19176994279451</c:v>
                </c:pt>
                <c:pt idx="117">
                  <c:v>546.64734177179434</c:v>
                </c:pt>
                <c:pt idx="118">
                  <c:v>545.09840901862879</c:v>
                </c:pt>
                <c:pt idx="119">
                  <c:v>543.54495854493302</c:v>
                </c:pt>
                <c:pt idx="120">
                  <c:v>541.9869771740224</c:v>
                </c:pt>
                <c:pt idx="121">
                  <c:v>540.42445169077996</c:v>
                </c:pt>
                <c:pt idx="122">
                  <c:v>538.85736884154483</c:v>
                </c:pt>
                <c:pt idx="123">
                  <c:v>537.28571533399929</c:v>
                </c:pt>
                <c:pt idx="124">
                  <c:v>535.70947783705685</c:v>
                </c:pt>
                <c:pt idx="125">
                  <c:v>534.12864298074817</c:v>
                </c:pt>
                <c:pt idx="126">
                  <c:v>532.54319735610875</c:v>
                </c:pt>
                <c:pt idx="127">
                  <c:v>530.95312751506401</c:v>
                </c:pt>
                <c:pt idx="128">
                  <c:v>529.35841997031639</c:v>
                </c:pt>
                <c:pt idx="129">
                  <c:v>527.75906119522983</c:v>
                </c:pt>
                <c:pt idx="130">
                  <c:v>526.15503762371588</c:v>
                </c:pt>
                <c:pt idx="131">
                  <c:v>524.54633565011841</c:v>
                </c:pt>
                <c:pt idx="132">
                  <c:v>522.93294162909797</c:v>
                </c:pt>
                <c:pt idx="133">
                  <c:v>521.31484187551609</c:v>
                </c:pt>
                <c:pt idx="134">
                  <c:v>519.69202266431978</c:v>
                </c:pt>
                <c:pt idx="135">
                  <c:v>518.06447023042404</c:v>
                </c:pt>
                <c:pt idx="136">
                  <c:v>516.43217076859605</c:v>
                </c:pt>
                <c:pt idx="137">
                  <c:v>514.79511043333775</c:v>
                </c:pt>
                <c:pt idx="138">
                  <c:v>513.15327533876837</c:v>
                </c:pt>
                <c:pt idx="139">
                  <c:v>511.50665155850646</c:v>
                </c:pt>
                <c:pt idx="140">
                  <c:v>509.85522512555212</c:v>
                </c:pt>
                <c:pt idx="141">
                  <c:v>508.19898203216826</c:v>
                </c:pt>
                <c:pt idx="142">
                  <c:v>506.53790822976208</c:v>
                </c:pt>
                <c:pt idx="143">
                  <c:v>504.87198962876556</c:v>
                </c:pt>
                <c:pt idx="144">
                  <c:v>503.20121209851612</c:v>
                </c:pt>
                <c:pt idx="145">
                  <c:v>501.52556146713681</c:v>
                </c:pt>
                <c:pt idx="146">
                  <c:v>499.84502352141595</c:v>
                </c:pt>
                <c:pt idx="147">
                  <c:v>498.15958400668677</c:v>
                </c:pt>
                <c:pt idx="148">
                  <c:v>496.46922862670618</c:v>
                </c:pt>
                <c:pt idx="149">
                  <c:v>494.77394304353408</c:v>
                </c:pt>
                <c:pt idx="150">
                  <c:v>493.07371287741103</c:v>
                </c:pt>
                <c:pt idx="151">
                  <c:v>491.36852370663684</c:v>
                </c:pt>
                <c:pt idx="152">
                  <c:v>489.65836106744786</c:v>
                </c:pt>
                <c:pt idx="153">
                  <c:v>487.94321045389455</c:v>
                </c:pt>
                <c:pt idx="154">
                  <c:v>486.22305731771843</c:v>
                </c:pt>
                <c:pt idx="155">
                  <c:v>484.49788706822847</c:v>
                </c:pt>
                <c:pt idx="156">
                  <c:v>482.76768507217747</c:v>
                </c:pt>
                <c:pt idx="157">
                  <c:v>481.03243665363794</c:v>
                </c:pt>
                <c:pt idx="158">
                  <c:v>479.29212709387775</c:v>
                </c:pt>
                <c:pt idx="159">
                  <c:v>477.54674163123491</c:v>
                </c:pt>
                <c:pt idx="160">
                  <c:v>475.79626546099274</c:v>
                </c:pt>
                <c:pt idx="161">
                  <c:v>474.04068373525394</c:v>
                </c:pt>
                <c:pt idx="162">
                  <c:v>472.27998156281507</c:v>
                </c:pt>
                <c:pt idx="163">
                  <c:v>470.51414400903997</c:v>
                </c:pt>
                <c:pt idx="164">
                  <c:v>468.74315609573301</c:v>
                </c:pt>
                <c:pt idx="165">
                  <c:v>466.96700280101231</c:v>
                </c:pt>
                <c:pt idx="166">
                  <c:v>465.18566905918192</c:v>
                </c:pt>
                <c:pt idx="167">
                  <c:v>463.39913976060456</c:v>
                </c:pt>
                <c:pt idx="168">
                  <c:v>461.60739975157293</c:v>
                </c:pt>
                <c:pt idx="169">
                  <c:v>459.81043383418177</c:v>
                </c:pt>
                <c:pt idx="170">
                  <c:v>458.00822676619811</c:v>
                </c:pt>
                <c:pt idx="171">
                  <c:v>456.20076326093289</c:v>
                </c:pt>
                <c:pt idx="172">
                  <c:v>454.38802798711055</c:v>
                </c:pt>
                <c:pt idx="173">
                  <c:v>452.57000556873959</c:v>
                </c:pt>
                <c:pt idx="174">
                  <c:v>450.74668058498173</c:v>
                </c:pt>
                <c:pt idx="175">
                  <c:v>448.91803757002123</c:v>
                </c:pt>
                <c:pt idx="176">
                  <c:v>447.08406101293389</c:v>
                </c:pt>
                <c:pt idx="177">
                  <c:v>445.24473535755493</c:v>
                </c:pt>
                <c:pt idx="178">
                  <c:v>443.40004500234778</c:v>
                </c:pt>
                <c:pt idx="179">
                  <c:v>441.54997430027134</c:v>
                </c:pt>
                <c:pt idx="180">
                  <c:v>439.6945075586471</c:v>
                </c:pt>
                <c:pt idx="181">
                  <c:v>437.83362903902645</c:v>
                </c:pt>
                <c:pt idx="182">
                  <c:v>435.96732295705698</c:v>
                </c:pt>
                <c:pt idx="183">
                  <c:v>434.09557348234847</c:v>
                </c:pt>
                <c:pt idx="184">
                  <c:v>432.21836473833861</c:v>
                </c:pt>
                <c:pt idx="185">
                  <c:v>430.33568080215878</c:v>
                </c:pt>
                <c:pt idx="186">
                  <c:v>428.44750570449838</c:v>
                </c:pt>
                <c:pt idx="187">
                  <c:v>426.55382342946979</c:v>
                </c:pt>
                <c:pt idx="188">
                  <c:v>424.65461791447245</c:v>
                </c:pt>
                <c:pt idx="189">
                  <c:v>422.74987305005629</c:v>
                </c:pt>
                <c:pt idx="190">
                  <c:v>420.83957267978559</c:v>
                </c:pt>
                <c:pt idx="191">
                  <c:v>418.92370060010165</c:v>
                </c:pt>
                <c:pt idx="192">
                  <c:v>417.00224056018533</c:v>
                </c:pt>
                <c:pt idx="193">
                  <c:v>415.07517626181919</c:v>
                </c:pt>
                <c:pt idx="194">
                  <c:v>413.1424913592495</c:v>
                </c:pt>
                <c:pt idx="195">
                  <c:v>411.20416945904725</c:v>
                </c:pt>
                <c:pt idx="196">
                  <c:v>409.26019411996941</c:v>
                </c:pt>
                <c:pt idx="197">
                  <c:v>407.31054885281941</c:v>
                </c:pt>
                <c:pt idx="198">
                  <c:v>405.3552171203068</c:v>
                </c:pt>
                <c:pt idx="199">
                  <c:v>403.39418233690759</c:v>
                </c:pt>
                <c:pt idx="200">
                  <c:v>401.42742786872356</c:v>
                </c:pt>
                <c:pt idx="201">
                  <c:v>399.45493703334068</c:v>
                </c:pt>
                <c:pt idx="202">
                  <c:v>397.47669309968791</c:v>
                </c:pt>
                <c:pt idx="203">
                  <c:v>395.49267928789533</c:v>
                </c:pt>
                <c:pt idx="204">
                  <c:v>393.50287876915172</c:v>
                </c:pt>
                <c:pt idx="205">
                  <c:v>391.50727466556174</c:v>
                </c:pt>
                <c:pt idx="206">
                  <c:v>389.50585005000295</c:v>
                </c:pt>
                <c:pt idx="207">
                  <c:v>387.49858794598208</c:v>
                </c:pt>
                <c:pt idx="208">
                  <c:v>385.48547132749121</c:v>
                </c:pt>
                <c:pt idx="209">
                  <c:v>383.46648311886298</c:v>
                </c:pt>
                <c:pt idx="210">
                  <c:v>381.44160619462633</c:v>
                </c:pt>
                <c:pt idx="211">
                  <c:v>379.41082337936069</c:v>
                </c:pt>
                <c:pt idx="212">
                  <c:v>377.37411744755053</c:v>
                </c:pt>
                <c:pt idx="213">
                  <c:v>375.33147112343926</c:v>
                </c:pt>
                <c:pt idx="214">
                  <c:v>373.28286708088257</c:v>
                </c:pt>
                <c:pt idx="215">
                  <c:v>371.22828794320185</c:v>
                </c:pt>
                <c:pt idx="216">
                  <c:v>369.1677162830361</c:v>
                </c:pt>
                <c:pt idx="217">
                  <c:v>367.10113462219505</c:v>
                </c:pt>
                <c:pt idx="218">
                  <c:v>365.02852543150976</c:v>
                </c:pt>
                <c:pt idx="219">
                  <c:v>362.94987113068504</c:v>
                </c:pt>
                <c:pt idx="220">
                  <c:v>360.8651540881495</c:v>
                </c:pt>
                <c:pt idx="221">
                  <c:v>358.77435662090664</c:v>
                </c:pt>
                <c:pt idx="222">
                  <c:v>356.67746099438426</c:v>
                </c:pt>
                <c:pt idx="223">
                  <c:v>354.57444942228454</c:v>
                </c:pt>
                <c:pt idx="224">
                  <c:v>352.46530406643291</c:v>
                </c:pt>
                <c:pt idx="225">
                  <c:v>350.35000703662666</c:v>
                </c:pt>
                <c:pt idx="226">
                  <c:v>348.22854039048343</c:v>
                </c:pt>
                <c:pt idx="227">
                  <c:v>346.10088613328895</c:v>
                </c:pt>
                <c:pt idx="228">
                  <c:v>343.96702621784442</c:v>
                </c:pt>
                <c:pt idx="229">
                  <c:v>341.82694254431317</c:v>
                </c:pt>
                <c:pt idx="230">
                  <c:v>339.68061696006737</c:v>
                </c:pt>
                <c:pt idx="231">
                  <c:v>337.52803125953426</c:v>
                </c:pt>
                <c:pt idx="232">
                  <c:v>335.36916718404126</c:v>
                </c:pt>
                <c:pt idx="233">
                  <c:v>333.20400642166135</c:v>
                </c:pt>
                <c:pt idx="234">
                  <c:v>331.03253060705788</c:v>
                </c:pt>
                <c:pt idx="235">
                  <c:v>328.85472132132844</c:v>
                </c:pt>
                <c:pt idx="236">
                  <c:v>326.67056009184898</c:v>
                </c:pt>
                <c:pt idx="237">
                  <c:v>324.48002839211682</c:v>
                </c:pt>
                <c:pt idx="238">
                  <c:v>322.28310764159386</c:v>
                </c:pt>
                <c:pt idx="239">
                  <c:v>320.0797792055485</c:v>
                </c:pt>
                <c:pt idx="240">
                  <c:v>317.87002439489805</c:v>
                </c:pt>
                <c:pt idx="241">
                  <c:v>315.6538244660498</c:v>
                </c:pt>
                <c:pt idx="242">
                  <c:v>313.43116062074245</c:v>
                </c:pt>
                <c:pt idx="243">
                  <c:v>311.20201400588627</c:v>
                </c:pt>
                <c:pt idx="244">
                  <c:v>308.96636571340343</c:v>
                </c:pt>
                <c:pt idx="245">
                  <c:v>306.72419678006753</c:v>
                </c:pt>
                <c:pt idx="246">
                  <c:v>304.47548818734271</c:v>
                </c:pt>
                <c:pt idx="247">
                  <c:v>302.22022086122251</c:v>
                </c:pt>
                <c:pt idx="248">
                  <c:v>299.95837567206775</c:v>
                </c:pt>
                <c:pt idx="249">
                  <c:v>297.68993343444458</c:v>
                </c:pt>
                <c:pt idx="250">
                  <c:v>295.4148749069617</c:v>
                </c:pt>
                <c:pt idx="251">
                  <c:v>293.133180792107</c:v>
                </c:pt>
                <c:pt idx="252">
                  <c:v>290.84483173608402</c:v>
                </c:pt>
                <c:pt idx="253">
                  <c:v>288.54980832864754</c:v>
                </c:pt>
                <c:pt idx="254">
                  <c:v>286.24809110293944</c:v>
                </c:pt>
                <c:pt idx="255">
                  <c:v>283.93966053532301</c:v>
                </c:pt>
                <c:pt idx="256">
                  <c:v>281.62449704521765</c:v>
                </c:pt>
                <c:pt idx="257">
                  <c:v>279.3025809949329</c:v>
                </c:pt>
                <c:pt idx="258">
                  <c:v>276.97389268950144</c:v>
                </c:pt>
                <c:pt idx="259">
                  <c:v>274.63841237651246</c:v>
                </c:pt>
                <c:pt idx="260">
                  <c:v>272.296120245944</c:v>
                </c:pt>
                <c:pt idx="261">
                  <c:v>269.94699642999461</c:v>
                </c:pt>
                <c:pt idx="262">
                  <c:v>267.59102100291551</c:v>
                </c:pt>
                <c:pt idx="263">
                  <c:v>265.22817398084067</c:v>
                </c:pt>
                <c:pt idx="264">
                  <c:v>262.85843532161812</c:v>
                </c:pt>
                <c:pt idx="265">
                  <c:v>260.4817849246395</c:v>
                </c:pt>
                <c:pt idx="266">
                  <c:v>258.09820263066973</c:v>
                </c:pt>
                <c:pt idx="267">
                  <c:v>255.70766822167585</c:v>
                </c:pt>
                <c:pt idx="268">
                  <c:v>253.31016142065573</c:v>
                </c:pt>
                <c:pt idx="269">
                  <c:v>250.90566189146602</c:v>
                </c:pt>
                <c:pt idx="270">
                  <c:v>248.49414923864947</c:v>
                </c:pt>
                <c:pt idx="271">
                  <c:v>246.0756030072622</c:v>
                </c:pt>
                <c:pt idx="272">
                  <c:v>243.65000268270003</c:v>
                </c:pt>
                <c:pt idx="273">
                  <c:v>241.2173276905246</c:v>
                </c:pt>
                <c:pt idx="274">
                  <c:v>238.77755739628864</c:v>
                </c:pt>
                <c:pt idx="275">
                  <c:v>236.33067110536115</c:v>
                </c:pt>
                <c:pt idx="276">
                  <c:v>233.8766480627518</c:v>
                </c:pt>
                <c:pt idx="277">
                  <c:v>231.41546745293485</c:v>
                </c:pt>
                <c:pt idx="278">
                  <c:v>228.94710839967254</c:v>
                </c:pt>
                <c:pt idx="279">
                  <c:v>226.47154996583825</c:v>
                </c:pt>
                <c:pt idx="280">
                  <c:v>223.98877115323864</c:v>
                </c:pt>
                <c:pt idx="281">
                  <c:v>221.4987509024356</c:v>
                </c:pt>
                <c:pt idx="282">
                  <c:v>219.00146809256771</c:v>
                </c:pt>
                <c:pt idx="283">
                  <c:v>216.49690154117096</c:v>
                </c:pt>
                <c:pt idx="284">
                  <c:v>213.98503000399941</c:v>
                </c:pt>
                <c:pt idx="285">
                  <c:v>211.46583217484442</c:v>
                </c:pt>
                <c:pt idx="286">
                  <c:v>208.9392866853544</c:v>
                </c:pt>
                <c:pt idx="287">
                  <c:v>206.40537210485334</c:v>
                </c:pt>
                <c:pt idx="288">
                  <c:v>203.86406694015918</c:v>
                </c:pt>
                <c:pt idx="289">
                  <c:v>201.31534963540128</c:v>
                </c:pt>
                <c:pt idx="290">
                  <c:v>198.75919857183786</c:v>
                </c:pt>
                <c:pt idx="291">
                  <c:v>196.19559206767238</c:v>
                </c:pt>
                <c:pt idx="292">
                  <c:v>193.6245083778698</c:v>
                </c:pt>
                <c:pt idx="293">
                  <c:v>191.0459256939719</c:v>
                </c:pt>
                <c:pt idx="294">
                  <c:v>188.45982214391267</c:v>
                </c:pt>
                <c:pt idx="295">
                  <c:v>185.86617579183238</c:v>
                </c:pt>
                <c:pt idx="296">
                  <c:v>183.26496463789192</c:v>
                </c:pt>
                <c:pt idx="297">
                  <c:v>180.65616661808576</c:v>
                </c:pt>
                <c:pt idx="298">
                  <c:v>178.03975960405521</c:v>
                </c:pt>
                <c:pt idx="299">
                  <c:v>175.41572140290035</c:v>
                </c:pt>
                <c:pt idx="300">
                  <c:v>172.78402975699214</c:v>
                </c:pt>
                <c:pt idx="301">
                  <c:v>170.14466234378338</c:v>
                </c:pt>
                <c:pt idx="302">
                  <c:v>167.4975967756194</c:v>
                </c:pt>
                <c:pt idx="303">
                  <c:v>164.8428105995483</c:v>
                </c:pt>
                <c:pt idx="304">
                  <c:v>162.18028129713031</c:v>
                </c:pt>
                <c:pt idx="305">
                  <c:v>159.50998628424693</c:v>
                </c:pt>
                <c:pt idx="306">
                  <c:v>156.83190291090932</c:v>
                </c:pt>
                <c:pt idx="307">
                  <c:v>154.14600846106615</c:v>
                </c:pt>
                <c:pt idx="308">
                  <c:v>151.45228015241094</c:v>
                </c:pt>
                <c:pt idx="309">
                  <c:v>148.7506951361888</c:v>
                </c:pt>
                <c:pt idx="310">
                  <c:v>146.04123049700266</c:v>
                </c:pt>
                <c:pt idx="311">
                  <c:v>143.32386325261891</c:v>
                </c:pt>
                <c:pt idx="312">
                  <c:v>140.5985703537724</c:v>
                </c:pt>
                <c:pt idx="313">
                  <c:v>137.86532868397089</c:v>
                </c:pt>
                <c:pt idx="314">
                  <c:v>135.12411505929916</c:v>
                </c:pt>
                <c:pt idx="315">
                  <c:v>132.3749062282221</c:v>
                </c:pt>
                <c:pt idx="316">
                  <c:v>129.61767887138777</c:v>
                </c:pt>
                <c:pt idx="317">
                  <c:v>126.8524096014293</c:v>
                </c:pt>
                <c:pt idx="318">
                  <c:v>124.07907496276681</c:v>
                </c:pt>
                <c:pt idx="319">
                  <c:v>121.2976514314082</c:v>
                </c:pt>
                <c:pt idx="320">
                  <c:v>118.5081154147498</c:v>
                </c:pt>
                <c:pt idx="321">
                  <c:v>115.71044325137615</c:v>
                </c:pt>
                <c:pt idx="322">
                  <c:v>112.90461121085933</c:v>
                </c:pt>
                <c:pt idx="323">
                  <c:v>110.09059549355766</c:v>
                </c:pt>
                <c:pt idx="324">
                  <c:v>107.26837223041387</c:v>
                </c:pt>
                <c:pt idx="325">
                  <c:v>104.43791748275258</c:v>
                </c:pt>
                <c:pt idx="326">
                  <c:v>101.59920724207727</c:v>
                </c:pt>
                <c:pt idx="327">
                  <c:v>98.752217429866661</c:v>
                </c:pt>
                <c:pt idx="328">
                  <c:v>95.896923897370428</c:v>
                </c:pt>
                <c:pt idx="329">
                  <c:v>93.033302425404429</c:v>
                </c:pt>
                <c:pt idx="330">
                  <c:v>90.161328724145207</c:v>
                </c:pt>
                <c:pt idx="331">
                  <c:v>87.280978432923959</c:v>
                </c:pt>
                <c:pt idx="332">
                  <c:v>84.392227120019982</c:v>
                </c:pt>
                <c:pt idx="333">
                  <c:v>81.495050282453363</c:v>
                </c:pt>
                <c:pt idx="334">
                  <c:v>78.589423345777192</c:v>
                </c:pt>
                <c:pt idx="335">
                  <c:v>75.675321663869042</c:v>
                </c:pt>
                <c:pt idx="336">
                  <c:v>72.752720518722001</c:v>
                </c:pt>
                <c:pt idx="337">
                  <c:v>69.821595120234932</c:v>
                </c:pt>
                <c:pt idx="338">
                  <c:v>66.881920606002282</c:v>
                </c:pt>
                <c:pt idx="339">
                  <c:v>63.933672041103115</c:v>
                </c:pt>
                <c:pt idx="340">
                  <c:v>60.976824417889667</c:v>
                </c:pt>
                <c:pt idx="341">
                  <c:v>58.011352655775177</c:v>
                </c:pt>
                <c:pt idx="342">
                  <c:v>55.037231601021197</c:v>
                </c:pt>
                <c:pt idx="343">
                  <c:v>52.054436026524172</c:v>
                </c:pt>
                <c:pt idx="344">
                  <c:v>49.062940631601528</c:v>
                </c:pt>
                <c:pt idx="345">
                  <c:v>46.062720041777034</c:v>
                </c:pt>
                <c:pt idx="346">
                  <c:v>43.053748808565558</c:v>
                </c:pt>
                <c:pt idx="347">
                  <c:v>40.036001409257203</c:v>
                </c:pt>
                <c:pt idx="348">
                  <c:v>37.009452246700867</c:v>
                </c:pt>
                <c:pt idx="349">
                  <c:v>33.974075649087084</c:v>
                </c:pt>
                <c:pt idx="350">
                  <c:v>30.929845869730254</c:v>
                </c:pt>
                <c:pt idx="351">
                  <c:v>27.876737086850298</c:v>
                </c:pt>
                <c:pt idx="352">
                  <c:v>24.814723403353611</c:v>
                </c:pt>
                <c:pt idx="353">
                  <c:v>21.743778846613395</c:v>
                </c:pt>
                <c:pt idx="354">
                  <c:v>18.663877368249349</c:v>
                </c:pt>
                <c:pt idx="355">
                  <c:v>15.574992843906742</c:v>
                </c:pt>
                <c:pt idx="356">
                  <c:v>12.477099073034802</c:v>
                </c:pt>
                <c:pt idx="357">
                  <c:v>9.3701697786644864</c:v>
                </c:pt>
                <c:pt idx="358">
                  <c:v>6.2541786071855912</c:v>
                </c:pt>
                <c:pt idx="359">
                  <c:v>3.1290991281232152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'Amortization and Changing Rates'!$E$12</c:f>
              <c:strCache>
                <c:ptCount val="1"/>
                <c:pt idx="0">
                  <c:v>Amt. to P.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'Amortization and Changing Rates'!$A$13:$A$372</c:f>
              <c:numCache>
                <c:formatCode>General</c:formatCod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numCache>
            </c:numRef>
          </c:xVal>
          <c:yVal>
            <c:numRef>
              <c:f>'Amortization and Changing Rates'!$E$13:$E$372</c:f>
              <c:numCache>
                <c:formatCode>"$"#,##0.00</c:formatCode>
                <c:ptCount val="360"/>
                <c:pt idx="0">
                  <c:v>377.71000000000004</c:v>
                </c:pt>
                <c:pt idx="1">
                  <c:v>378.8116541666667</c:v>
                </c:pt>
                <c:pt idx="2">
                  <c:v>379.91652149131949</c:v>
                </c:pt>
                <c:pt idx="3">
                  <c:v>381.02461134566909</c:v>
                </c:pt>
                <c:pt idx="4">
                  <c:v>382.13593312876048</c:v>
                </c:pt>
                <c:pt idx="5">
                  <c:v>383.25049626705277</c:v>
                </c:pt>
                <c:pt idx="6">
                  <c:v>384.36831021449836</c:v>
                </c:pt>
                <c:pt idx="7">
                  <c:v>385.48938445262399</c:v>
                </c:pt>
                <c:pt idx="8">
                  <c:v>386.61372849061081</c:v>
                </c:pt>
                <c:pt idx="9">
                  <c:v>387.74135186537512</c:v>
                </c:pt>
                <c:pt idx="10">
                  <c:v>388.872264141649</c:v>
                </c:pt>
                <c:pt idx="11">
                  <c:v>390.00647491206234</c:v>
                </c:pt>
                <c:pt idx="12">
                  <c:v>391.14399379722238</c:v>
                </c:pt>
                <c:pt idx="13">
                  <c:v>392.28483044579764</c:v>
                </c:pt>
                <c:pt idx="14">
                  <c:v>393.42899453459779</c:v>
                </c:pt>
                <c:pt idx="15">
                  <c:v>394.57649576865708</c:v>
                </c:pt>
                <c:pt idx="16">
                  <c:v>395.72734388131562</c:v>
                </c:pt>
                <c:pt idx="17">
                  <c:v>396.88154863430293</c:v>
                </c:pt>
                <c:pt idx="18">
                  <c:v>398.0391198178196</c:v>
                </c:pt>
                <c:pt idx="19">
                  <c:v>399.20006725062149</c:v>
                </c:pt>
                <c:pt idx="20">
                  <c:v>400.36440078010241</c:v>
                </c:pt>
                <c:pt idx="21">
                  <c:v>401.53213028237769</c:v>
                </c:pt>
                <c:pt idx="22">
                  <c:v>402.70326566236793</c:v>
                </c:pt>
                <c:pt idx="23">
                  <c:v>403.87781685388325</c:v>
                </c:pt>
                <c:pt idx="24">
                  <c:v>405.05579381970699</c:v>
                </c:pt>
                <c:pt idx="25">
                  <c:v>406.2372065516812</c:v>
                </c:pt>
                <c:pt idx="26">
                  <c:v>407.42206507079015</c:v>
                </c:pt>
                <c:pt idx="27">
                  <c:v>408.6103794272467</c:v>
                </c:pt>
                <c:pt idx="28">
                  <c:v>409.80215970057623</c:v>
                </c:pt>
                <c:pt idx="29">
                  <c:v>410.99741599970287</c:v>
                </c:pt>
                <c:pt idx="30">
                  <c:v>412.19615846303532</c:v>
                </c:pt>
                <c:pt idx="31">
                  <c:v>413.39839725855256</c:v>
                </c:pt>
                <c:pt idx="32">
                  <c:v>414.60414258388994</c:v>
                </c:pt>
                <c:pt idx="33">
                  <c:v>415.81340466642621</c:v>
                </c:pt>
                <c:pt idx="34">
                  <c:v>417.02619376337009</c:v>
                </c:pt>
                <c:pt idx="35">
                  <c:v>418.24252016184653</c:v>
                </c:pt>
                <c:pt idx="36">
                  <c:v>419.46239417898516</c:v>
                </c:pt>
                <c:pt idx="37">
                  <c:v>420.68582616200729</c:v>
                </c:pt>
                <c:pt idx="38">
                  <c:v>421.91282648831316</c:v>
                </c:pt>
                <c:pt idx="39">
                  <c:v>423.14340556557079</c:v>
                </c:pt>
                <c:pt idx="40">
                  <c:v>424.37757383180372</c:v>
                </c:pt>
                <c:pt idx="41">
                  <c:v>425.61534175547979</c:v>
                </c:pt>
                <c:pt idx="42">
                  <c:v>426.85671983559985</c:v>
                </c:pt>
                <c:pt idx="43">
                  <c:v>428.10171860178707</c:v>
                </c:pt>
                <c:pt idx="44">
                  <c:v>429.35034861437566</c:v>
                </c:pt>
                <c:pt idx="45">
                  <c:v>430.602620464501</c:v>
                </c:pt>
                <c:pt idx="46">
                  <c:v>431.858544774189</c:v>
                </c:pt>
                <c:pt idx="47">
                  <c:v>433.11813219644716</c:v>
                </c:pt>
                <c:pt idx="48">
                  <c:v>434.38139341535339</c:v>
                </c:pt>
                <c:pt idx="49">
                  <c:v>435.64833914614826</c:v>
                </c:pt>
                <c:pt idx="50">
                  <c:v>436.91898013532443</c:v>
                </c:pt>
                <c:pt idx="51">
                  <c:v>438.19332716071915</c:v>
                </c:pt>
                <c:pt idx="52">
                  <c:v>439.47139103160464</c:v>
                </c:pt>
                <c:pt idx="53">
                  <c:v>440.75318258878008</c:v>
                </c:pt>
                <c:pt idx="54">
                  <c:v>442.03871270466402</c:v>
                </c:pt>
                <c:pt idx="55">
                  <c:v>443.32799228338604</c:v>
                </c:pt>
                <c:pt idx="56">
                  <c:v>444.62103226087925</c:v>
                </c:pt>
                <c:pt idx="57">
                  <c:v>445.91784360497343</c:v>
                </c:pt>
                <c:pt idx="58">
                  <c:v>447.21843731548802</c:v>
                </c:pt>
                <c:pt idx="59">
                  <c:v>448.52282442432488</c:v>
                </c:pt>
                <c:pt idx="60">
                  <c:v>449.83101599556244</c:v>
                </c:pt>
                <c:pt idx="61">
                  <c:v>451.14302312554946</c:v>
                </c:pt>
                <c:pt idx="62">
                  <c:v>452.45885694299898</c:v>
                </c:pt>
                <c:pt idx="63">
                  <c:v>453.77852860908274</c:v>
                </c:pt>
                <c:pt idx="64">
                  <c:v>455.10204931752594</c:v>
                </c:pt>
                <c:pt idx="65">
                  <c:v>456.429430294702</c:v>
                </c:pt>
                <c:pt idx="66">
                  <c:v>457.76068279972822</c:v>
                </c:pt>
                <c:pt idx="67">
                  <c:v>459.09581812456076</c:v>
                </c:pt>
                <c:pt idx="68">
                  <c:v>460.4348475940908</c:v>
                </c:pt>
                <c:pt idx="69">
                  <c:v>461.77778256624026</c:v>
                </c:pt>
                <c:pt idx="70">
                  <c:v>463.12463443205831</c:v>
                </c:pt>
                <c:pt idx="71">
                  <c:v>464.47541461581852</c:v>
                </c:pt>
                <c:pt idx="72">
                  <c:v>465.8301345751147</c:v>
                </c:pt>
                <c:pt idx="73">
                  <c:v>467.18880580095879</c:v>
                </c:pt>
                <c:pt idx="74">
                  <c:v>468.55143981787819</c:v>
                </c:pt>
                <c:pt idx="75">
                  <c:v>469.91804818401363</c:v>
                </c:pt>
                <c:pt idx="76">
                  <c:v>471.28864249121705</c:v>
                </c:pt>
                <c:pt idx="77">
                  <c:v>472.66323436514983</c:v>
                </c:pt>
                <c:pt idx="78">
                  <c:v>474.0418354653815</c:v>
                </c:pt>
                <c:pt idx="79">
                  <c:v>475.4244574854888</c:v>
                </c:pt>
                <c:pt idx="80">
                  <c:v>476.8111121531548</c:v>
                </c:pt>
                <c:pt idx="81">
                  <c:v>478.20181123026828</c:v>
                </c:pt>
                <c:pt idx="82">
                  <c:v>479.59656651302328</c:v>
                </c:pt>
                <c:pt idx="83">
                  <c:v>480.99538983201955</c:v>
                </c:pt>
                <c:pt idx="84">
                  <c:v>482.39829305236287</c:v>
                </c:pt>
                <c:pt idx="85">
                  <c:v>483.80528807376561</c:v>
                </c:pt>
                <c:pt idx="86">
                  <c:v>485.21638683064737</c:v>
                </c:pt>
                <c:pt idx="87">
                  <c:v>486.63160129223672</c:v>
                </c:pt>
                <c:pt idx="88">
                  <c:v>488.05094346267254</c:v>
                </c:pt>
                <c:pt idx="89">
                  <c:v>489.47442538110533</c:v>
                </c:pt>
                <c:pt idx="90">
                  <c:v>490.90205912180011</c:v>
                </c:pt>
                <c:pt idx="91">
                  <c:v>492.33385679423884</c:v>
                </c:pt>
                <c:pt idx="92">
                  <c:v>493.76983054322193</c:v>
                </c:pt>
                <c:pt idx="93">
                  <c:v>495.20999254897299</c:v>
                </c:pt>
                <c:pt idx="94">
                  <c:v>496.65435502724085</c:v>
                </c:pt>
                <c:pt idx="95">
                  <c:v>498.10293022940368</c:v>
                </c:pt>
                <c:pt idx="96">
                  <c:v>499.55573044257278</c:v>
                </c:pt>
                <c:pt idx="97">
                  <c:v>501.01276798969695</c:v>
                </c:pt>
                <c:pt idx="98">
                  <c:v>502.47405522966676</c:v>
                </c:pt>
                <c:pt idx="99">
                  <c:v>503.93960455742001</c:v>
                </c:pt>
                <c:pt idx="100">
                  <c:v>505.4094284040458</c:v>
                </c:pt>
                <c:pt idx="101">
                  <c:v>506.8835392368909</c:v>
                </c:pt>
                <c:pt idx="102">
                  <c:v>508.36194955966505</c:v>
                </c:pt>
                <c:pt idx="103">
                  <c:v>509.84467191254748</c:v>
                </c:pt>
                <c:pt idx="104">
                  <c:v>511.33171887229241</c:v>
                </c:pt>
                <c:pt idx="105">
                  <c:v>512.82310305233671</c:v>
                </c:pt>
                <c:pt idx="106">
                  <c:v>514.31883710290595</c:v>
                </c:pt>
                <c:pt idx="107">
                  <c:v>515.81893371112278</c:v>
                </c:pt>
                <c:pt idx="108">
                  <c:v>517.32340560111356</c:v>
                </c:pt>
                <c:pt idx="109">
                  <c:v>518.8322655341168</c:v>
                </c:pt>
                <c:pt idx="110">
                  <c:v>520.34552630859127</c:v>
                </c:pt>
                <c:pt idx="111">
                  <c:v>521.86320076032462</c:v>
                </c:pt>
                <c:pt idx="112">
                  <c:v>523.38530176254233</c:v>
                </c:pt>
                <c:pt idx="113">
                  <c:v>524.91184222601635</c:v>
                </c:pt>
                <c:pt idx="114">
                  <c:v>526.44283509917557</c:v>
                </c:pt>
                <c:pt idx="115">
                  <c:v>527.97829336821485</c:v>
                </c:pt>
                <c:pt idx="116">
                  <c:v>529.51823005720553</c:v>
                </c:pt>
                <c:pt idx="117">
                  <c:v>531.06265822820569</c:v>
                </c:pt>
                <c:pt idx="118">
                  <c:v>532.61159098137125</c:v>
                </c:pt>
                <c:pt idx="119">
                  <c:v>534.16504145506701</c:v>
                </c:pt>
                <c:pt idx="120">
                  <c:v>535.72302282597764</c:v>
                </c:pt>
                <c:pt idx="121">
                  <c:v>537.28554830922008</c:v>
                </c:pt>
                <c:pt idx="122">
                  <c:v>538.85263115845521</c:v>
                </c:pt>
                <c:pt idx="123">
                  <c:v>540.42428466600074</c:v>
                </c:pt>
                <c:pt idx="124">
                  <c:v>542.00052216294318</c:v>
                </c:pt>
                <c:pt idx="125">
                  <c:v>543.58135701925187</c:v>
                </c:pt>
                <c:pt idx="126">
                  <c:v>545.16680264389129</c:v>
                </c:pt>
                <c:pt idx="127">
                  <c:v>546.75687248493603</c:v>
                </c:pt>
                <c:pt idx="128">
                  <c:v>548.35158002968365</c:v>
                </c:pt>
                <c:pt idx="129">
                  <c:v>549.9509388047702</c:v>
                </c:pt>
                <c:pt idx="130">
                  <c:v>551.55496237628415</c:v>
                </c:pt>
                <c:pt idx="131">
                  <c:v>553.16366434988163</c:v>
                </c:pt>
                <c:pt idx="132">
                  <c:v>554.77705837090207</c:v>
                </c:pt>
                <c:pt idx="133">
                  <c:v>556.39515812448394</c:v>
                </c:pt>
                <c:pt idx="134">
                  <c:v>558.01797733568026</c:v>
                </c:pt>
                <c:pt idx="135">
                  <c:v>559.645529769576</c:v>
                </c:pt>
                <c:pt idx="136">
                  <c:v>561.27782923140398</c:v>
                </c:pt>
                <c:pt idx="137">
                  <c:v>562.91488956666228</c:v>
                </c:pt>
                <c:pt idx="138">
                  <c:v>564.55672466123167</c:v>
                </c:pt>
                <c:pt idx="139">
                  <c:v>566.20334844149352</c:v>
                </c:pt>
                <c:pt idx="140">
                  <c:v>567.85477487444791</c:v>
                </c:pt>
                <c:pt idx="141">
                  <c:v>569.51101796783178</c:v>
                </c:pt>
                <c:pt idx="142">
                  <c:v>571.17209177023801</c:v>
                </c:pt>
                <c:pt idx="143">
                  <c:v>572.83801037123453</c:v>
                </c:pt>
                <c:pt idx="144">
                  <c:v>574.50878790148386</c:v>
                </c:pt>
                <c:pt idx="145">
                  <c:v>576.18443853286317</c:v>
                </c:pt>
                <c:pt idx="146">
                  <c:v>577.86497647858414</c:v>
                </c:pt>
                <c:pt idx="147">
                  <c:v>579.55041599331321</c:v>
                </c:pt>
                <c:pt idx="148">
                  <c:v>581.24077137329391</c:v>
                </c:pt>
                <c:pt idx="149">
                  <c:v>582.93605695646602</c:v>
                </c:pt>
                <c:pt idx="150">
                  <c:v>584.63628712258901</c:v>
                </c:pt>
                <c:pt idx="151">
                  <c:v>586.34147629336326</c:v>
                </c:pt>
                <c:pt idx="152">
                  <c:v>588.05163893255212</c:v>
                </c:pt>
                <c:pt idx="153">
                  <c:v>589.76678954610543</c:v>
                </c:pt>
                <c:pt idx="154">
                  <c:v>591.48694268228155</c:v>
                </c:pt>
                <c:pt idx="155">
                  <c:v>593.21211293177157</c:v>
                </c:pt>
                <c:pt idx="156">
                  <c:v>594.94231492782251</c:v>
                </c:pt>
                <c:pt idx="157">
                  <c:v>596.67756334636215</c:v>
                </c:pt>
                <c:pt idx="158">
                  <c:v>598.41787290612228</c:v>
                </c:pt>
                <c:pt idx="159">
                  <c:v>600.16325836876513</c:v>
                </c:pt>
                <c:pt idx="160">
                  <c:v>601.91373453900724</c:v>
                </c:pt>
                <c:pt idx="161">
                  <c:v>603.66931626474616</c:v>
                </c:pt>
                <c:pt idx="162">
                  <c:v>605.43001843718503</c:v>
                </c:pt>
                <c:pt idx="163">
                  <c:v>607.19585599096013</c:v>
                </c:pt>
                <c:pt idx="164">
                  <c:v>608.96684390426708</c:v>
                </c:pt>
                <c:pt idx="165">
                  <c:v>610.74299719898772</c:v>
                </c:pt>
                <c:pt idx="166">
                  <c:v>612.52433094081812</c:v>
                </c:pt>
                <c:pt idx="167">
                  <c:v>614.31086023939542</c:v>
                </c:pt>
                <c:pt idx="168">
                  <c:v>616.10260024842705</c:v>
                </c:pt>
                <c:pt idx="169">
                  <c:v>617.89956616581821</c:v>
                </c:pt>
                <c:pt idx="170">
                  <c:v>619.70177323380199</c:v>
                </c:pt>
                <c:pt idx="171">
                  <c:v>621.50923673906709</c:v>
                </c:pt>
                <c:pt idx="172">
                  <c:v>623.32197201288955</c:v>
                </c:pt>
                <c:pt idx="173">
                  <c:v>625.13999443126045</c:v>
                </c:pt>
                <c:pt idx="174">
                  <c:v>626.9633194150183</c:v>
                </c:pt>
                <c:pt idx="175">
                  <c:v>628.79196242997887</c:v>
                </c:pt>
                <c:pt idx="176">
                  <c:v>630.62593898706609</c:v>
                </c:pt>
                <c:pt idx="177">
                  <c:v>632.46526464244516</c:v>
                </c:pt>
                <c:pt idx="178">
                  <c:v>634.30995499765231</c:v>
                </c:pt>
                <c:pt idx="179">
                  <c:v>636.16002569972875</c:v>
                </c:pt>
                <c:pt idx="180">
                  <c:v>638.01549244135299</c:v>
                </c:pt>
                <c:pt idx="181">
                  <c:v>639.87637096097365</c:v>
                </c:pt>
                <c:pt idx="182">
                  <c:v>641.74267704294311</c:v>
                </c:pt>
                <c:pt idx="183">
                  <c:v>643.61442651765151</c:v>
                </c:pt>
                <c:pt idx="184">
                  <c:v>645.49163526166149</c:v>
                </c:pt>
                <c:pt idx="185">
                  <c:v>647.37431919784126</c:v>
                </c:pt>
                <c:pt idx="186">
                  <c:v>649.26249429550171</c:v>
                </c:pt>
                <c:pt idx="187">
                  <c:v>651.15617657053031</c:v>
                </c:pt>
                <c:pt idx="188">
                  <c:v>653.05538208552753</c:v>
                </c:pt>
                <c:pt idx="189">
                  <c:v>654.96012694994374</c:v>
                </c:pt>
                <c:pt idx="190">
                  <c:v>656.8704273202145</c:v>
                </c:pt>
                <c:pt idx="191">
                  <c:v>658.78629939989833</c:v>
                </c:pt>
                <c:pt idx="192">
                  <c:v>660.70775943981471</c:v>
                </c:pt>
                <c:pt idx="193">
                  <c:v>662.63482373818078</c:v>
                </c:pt>
                <c:pt idx="194">
                  <c:v>664.56750864075048</c:v>
                </c:pt>
                <c:pt idx="195">
                  <c:v>666.50583054095273</c:v>
                </c:pt>
                <c:pt idx="196">
                  <c:v>668.44980588003068</c:v>
                </c:pt>
                <c:pt idx="197">
                  <c:v>670.39945114718057</c:v>
                </c:pt>
                <c:pt idx="198">
                  <c:v>672.35478287969318</c:v>
                </c:pt>
                <c:pt idx="199">
                  <c:v>674.3158176630925</c:v>
                </c:pt>
                <c:pt idx="200">
                  <c:v>676.28257213127654</c:v>
                </c:pt>
                <c:pt idx="201">
                  <c:v>678.25506296665935</c:v>
                </c:pt>
                <c:pt idx="202">
                  <c:v>680.23330690031207</c:v>
                </c:pt>
                <c:pt idx="203">
                  <c:v>682.21732071210477</c:v>
                </c:pt>
                <c:pt idx="204">
                  <c:v>684.20712123084832</c:v>
                </c:pt>
                <c:pt idx="205">
                  <c:v>686.20272533443836</c:v>
                </c:pt>
                <c:pt idx="206">
                  <c:v>688.20414994999715</c:v>
                </c:pt>
                <c:pt idx="207">
                  <c:v>690.21141205401796</c:v>
                </c:pt>
                <c:pt idx="208">
                  <c:v>692.22452867250877</c:v>
                </c:pt>
                <c:pt idx="209">
                  <c:v>694.24351688113711</c:v>
                </c:pt>
                <c:pt idx="210">
                  <c:v>696.26839380537376</c:v>
                </c:pt>
                <c:pt idx="211">
                  <c:v>698.2991766206394</c:v>
                </c:pt>
                <c:pt idx="212">
                  <c:v>700.33588255244945</c:v>
                </c:pt>
                <c:pt idx="213">
                  <c:v>702.37852887656072</c:v>
                </c:pt>
                <c:pt idx="214">
                  <c:v>704.42713291911741</c:v>
                </c:pt>
                <c:pt idx="215">
                  <c:v>706.48171205679819</c:v>
                </c:pt>
                <c:pt idx="216">
                  <c:v>708.54228371696399</c:v>
                </c:pt>
                <c:pt idx="217">
                  <c:v>710.60886537780493</c:v>
                </c:pt>
                <c:pt idx="218">
                  <c:v>712.68147456849033</c:v>
                </c:pt>
                <c:pt idx="219">
                  <c:v>714.76012886931494</c:v>
                </c:pt>
                <c:pt idx="220">
                  <c:v>716.8448459118506</c:v>
                </c:pt>
                <c:pt idx="221">
                  <c:v>718.93564337909334</c:v>
                </c:pt>
                <c:pt idx="222">
                  <c:v>721.03253900561572</c:v>
                </c:pt>
                <c:pt idx="223">
                  <c:v>723.13555057771555</c:v>
                </c:pt>
                <c:pt idx="224">
                  <c:v>725.24469593356707</c:v>
                </c:pt>
                <c:pt idx="225">
                  <c:v>727.35999296337332</c:v>
                </c:pt>
                <c:pt idx="226">
                  <c:v>729.48145960951661</c:v>
                </c:pt>
                <c:pt idx="227">
                  <c:v>731.60911386671114</c:v>
                </c:pt>
                <c:pt idx="228">
                  <c:v>733.74297378215556</c:v>
                </c:pt>
                <c:pt idx="229">
                  <c:v>735.88305745568687</c:v>
                </c:pt>
                <c:pt idx="230">
                  <c:v>738.02938303993267</c:v>
                </c:pt>
                <c:pt idx="231">
                  <c:v>740.18196874046578</c:v>
                </c:pt>
                <c:pt idx="232">
                  <c:v>742.34083281595872</c:v>
                </c:pt>
                <c:pt idx="233">
                  <c:v>744.50599357833869</c:v>
                </c:pt>
                <c:pt idx="234">
                  <c:v>746.67746939294216</c:v>
                </c:pt>
                <c:pt idx="235">
                  <c:v>748.85527867867154</c:v>
                </c:pt>
                <c:pt idx="236">
                  <c:v>751.03943990815105</c:v>
                </c:pt>
                <c:pt idx="237">
                  <c:v>753.22997160788327</c:v>
                </c:pt>
                <c:pt idx="238">
                  <c:v>755.42689235840612</c:v>
                </c:pt>
                <c:pt idx="239">
                  <c:v>757.63022079445159</c:v>
                </c:pt>
                <c:pt idx="240">
                  <c:v>759.83997560510193</c:v>
                </c:pt>
                <c:pt idx="241">
                  <c:v>762.05617553395018</c:v>
                </c:pt>
                <c:pt idx="242">
                  <c:v>764.27883937925753</c:v>
                </c:pt>
                <c:pt idx="243">
                  <c:v>766.50798599411382</c:v>
                </c:pt>
                <c:pt idx="244">
                  <c:v>768.7436342865966</c:v>
                </c:pt>
                <c:pt idx="245">
                  <c:v>770.98580321993245</c:v>
                </c:pt>
                <c:pt idx="246">
                  <c:v>773.23451181265727</c:v>
                </c:pt>
                <c:pt idx="247">
                  <c:v>775.48977913877752</c:v>
                </c:pt>
                <c:pt idx="248">
                  <c:v>777.75162432793229</c:v>
                </c:pt>
                <c:pt idx="249">
                  <c:v>780.02006656555545</c:v>
                </c:pt>
                <c:pt idx="250">
                  <c:v>782.29512509303834</c:v>
                </c:pt>
                <c:pt idx="251">
                  <c:v>784.5768192078931</c:v>
                </c:pt>
                <c:pt idx="252">
                  <c:v>786.86516826391608</c:v>
                </c:pt>
                <c:pt idx="253">
                  <c:v>789.16019167135255</c:v>
                </c:pt>
                <c:pt idx="254">
                  <c:v>791.46190889706054</c:v>
                </c:pt>
                <c:pt idx="255">
                  <c:v>793.77033946467702</c:v>
                </c:pt>
                <c:pt idx="256">
                  <c:v>796.08550295478244</c:v>
                </c:pt>
                <c:pt idx="257">
                  <c:v>798.40741900506714</c:v>
                </c:pt>
                <c:pt idx="258">
                  <c:v>800.7361073104986</c:v>
                </c:pt>
                <c:pt idx="259">
                  <c:v>803.07158762348763</c:v>
                </c:pt>
                <c:pt idx="260">
                  <c:v>805.4138797540561</c:v>
                </c:pt>
                <c:pt idx="261">
                  <c:v>807.76300357000537</c:v>
                </c:pt>
                <c:pt idx="262">
                  <c:v>810.11897899708447</c:v>
                </c:pt>
                <c:pt idx="263">
                  <c:v>812.48182601915937</c:v>
                </c:pt>
                <c:pt idx="264">
                  <c:v>814.85156467838192</c:v>
                </c:pt>
                <c:pt idx="265">
                  <c:v>817.22821507536059</c:v>
                </c:pt>
                <c:pt idx="266">
                  <c:v>819.61179736933036</c:v>
                </c:pt>
                <c:pt idx="267">
                  <c:v>822.00233177832422</c:v>
                </c:pt>
                <c:pt idx="268">
                  <c:v>824.3998385793443</c:v>
                </c:pt>
                <c:pt idx="269">
                  <c:v>826.80433810853401</c:v>
                </c:pt>
                <c:pt idx="270">
                  <c:v>829.21585076135057</c:v>
                </c:pt>
                <c:pt idx="271">
                  <c:v>831.63439699273783</c:v>
                </c:pt>
                <c:pt idx="272">
                  <c:v>834.05999731730003</c:v>
                </c:pt>
                <c:pt idx="273">
                  <c:v>836.49267230947544</c:v>
                </c:pt>
                <c:pt idx="274">
                  <c:v>838.93244260371137</c:v>
                </c:pt>
                <c:pt idx="275">
                  <c:v>841.37932889463889</c:v>
                </c:pt>
                <c:pt idx="276">
                  <c:v>843.83335193724827</c:v>
                </c:pt>
                <c:pt idx="277">
                  <c:v>846.29453254706516</c:v>
                </c:pt>
                <c:pt idx="278">
                  <c:v>848.76289160032752</c:v>
                </c:pt>
                <c:pt idx="279">
                  <c:v>851.23845003416181</c:v>
                </c:pt>
                <c:pt idx="280">
                  <c:v>853.72122884676139</c:v>
                </c:pt>
                <c:pt idx="281">
                  <c:v>856.21124909756441</c:v>
                </c:pt>
                <c:pt idx="282">
                  <c:v>858.7085319074323</c:v>
                </c:pt>
                <c:pt idx="283">
                  <c:v>861.21309845882911</c:v>
                </c:pt>
                <c:pt idx="284">
                  <c:v>863.7249699960006</c:v>
                </c:pt>
                <c:pt idx="285">
                  <c:v>866.24416782515561</c:v>
                </c:pt>
                <c:pt idx="286">
                  <c:v>868.7707133146456</c:v>
                </c:pt>
                <c:pt idx="287">
                  <c:v>871.30462789514672</c:v>
                </c:pt>
                <c:pt idx="288">
                  <c:v>873.84593305984083</c:v>
                </c:pt>
                <c:pt idx="289">
                  <c:v>876.39465036459876</c:v>
                </c:pt>
                <c:pt idx="290">
                  <c:v>878.95080142816221</c:v>
                </c:pt>
                <c:pt idx="291">
                  <c:v>881.51440793232769</c:v>
                </c:pt>
                <c:pt idx="292">
                  <c:v>884.08549162213023</c:v>
                </c:pt>
                <c:pt idx="293">
                  <c:v>886.66407430602817</c:v>
                </c:pt>
                <c:pt idx="294">
                  <c:v>889.25017785608736</c:v>
                </c:pt>
                <c:pt idx="295">
                  <c:v>891.84382420816769</c:v>
                </c:pt>
                <c:pt idx="296">
                  <c:v>894.44503536210811</c:v>
                </c:pt>
                <c:pt idx="297">
                  <c:v>897.05383338191427</c:v>
                </c:pt>
                <c:pt idx="298">
                  <c:v>899.6702403959448</c:v>
                </c:pt>
                <c:pt idx="299">
                  <c:v>902.29427859709972</c:v>
                </c:pt>
                <c:pt idx="300">
                  <c:v>904.9259702430079</c:v>
                </c:pt>
                <c:pt idx="301">
                  <c:v>907.56533765621668</c:v>
                </c:pt>
                <c:pt idx="302">
                  <c:v>910.21240322438064</c:v>
                </c:pt>
                <c:pt idx="303">
                  <c:v>912.86718940045171</c:v>
                </c:pt>
                <c:pt idx="304">
                  <c:v>915.52971870286979</c:v>
                </c:pt>
                <c:pt idx="305">
                  <c:v>918.20001371575313</c:v>
                </c:pt>
                <c:pt idx="306">
                  <c:v>920.87809708909072</c:v>
                </c:pt>
                <c:pt idx="307">
                  <c:v>923.56399153893392</c:v>
                </c:pt>
                <c:pt idx="308">
                  <c:v>926.2577198475891</c:v>
                </c:pt>
                <c:pt idx="309">
                  <c:v>928.95930486381121</c:v>
                </c:pt>
                <c:pt idx="310">
                  <c:v>931.66876950299741</c:v>
                </c:pt>
                <c:pt idx="311">
                  <c:v>934.3861367473811</c:v>
                </c:pt>
                <c:pt idx="312">
                  <c:v>937.11142964622763</c:v>
                </c:pt>
                <c:pt idx="313">
                  <c:v>939.84467131602912</c:v>
                </c:pt>
                <c:pt idx="314">
                  <c:v>942.58588494070091</c:v>
                </c:pt>
                <c:pt idx="315">
                  <c:v>945.33509377177791</c:v>
                </c:pt>
                <c:pt idx="316">
                  <c:v>948.0923211286123</c:v>
                </c:pt>
                <c:pt idx="317">
                  <c:v>950.85759039857078</c:v>
                </c:pt>
                <c:pt idx="318">
                  <c:v>953.63092503723328</c:v>
                </c:pt>
                <c:pt idx="319">
                  <c:v>956.41234856859182</c:v>
                </c:pt>
                <c:pt idx="320">
                  <c:v>959.20188458525024</c:v>
                </c:pt>
                <c:pt idx="321">
                  <c:v>961.99955674862395</c:v>
                </c:pt>
                <c:pt idx="322">
                  <c:v>964.80538878914069</c:v>
                </c:pt>
                <c:pt idx="323">
                  <c:v>967.61940450644238</c:v>
                </c:pt>
                <c:pt idx="324">
                  <c:v>970.44162776958615</c:v>
                </c:pt>
                <c:pt idx="325">
                  <c:v>973.27208251724744</c:v>
                </c:pt>
                <c:pt idx="326">
                  <c:v>976.11079275792281</c:v>
                </c:pt>
                <c:pt idx="327">
                  <c:v>978.95778257013342</c:v>
                </c:pt>
                <c:pt idx="328">
                  <c:v>981.81307610262957</c:v>
                </c:pt>
                <c:pt idx="329">
                  <c:v>984.67669757459566</c:v>
                </c:pt>
                <c:pt idx="330">
                  <c:v>987.54867127585487</c:v>
                </c:pt>
                <c:pt idx="331">
                  <c:v>990.42902156707612</c:v>
                </c:pt>
                <c:pt idx="332">
                  <c:v>993.31777287998011</c:v>
                </c:pt>
                <c:pt idx="333">
                  <c:v>996.21494971754669</c:v>
                </c:pt>
                <c:pt idx="334">
                  <c:v>999.12057665422287</c:v>
                </c:pt>
                <c:pt idx="335">
                  <c:v>1002.034678336131</c:v>
                </c:pt>
                <c:pt idx="336">
                  <c:v>1004.9572794812781</c:v>
                </c:pt>
                <c:pt idx="337">
                  <c:v>1007.8884048797651</c:v>
                </c:pt>
                <c:pt idx="338">
                  <c:v>1010.8280793939978</c:v>
                </c:pt>
                <c:pt idx="339">
                  <c:v>1013.7763279588969</c:v>
                </c:pt>
                <c:pt idx="340">
                  <c:v>1016.7331755821103</c:v>
                </c:pt>
                <c:pt idx="341">
                  <c:v>1019.6986473442248</c:v>
                </c:pt>
                <c:pt idx="342">
                  <c:v>1022.6727683989789</c:v>
                </c:pt>
                <c:pt idx="343">
                  <c:v>1025.6555639734759</c:v>
                </c:pt>
                <c:pt idx="344">
                  <c:v>1028.6470593683985</c:v>
                </c:pt>
                <c:pt idx="345">
                  <c:v>1031.647279958223</c:v>
                </c:pt>
                <c:pt idx="346">
                  <c:v>1034.6562511914344</c:v>
                </c:pt>
                <c:pt idx="347">
                  <c:v>1037.6739985907429</c:v>
                </c:pt>
                <c:pt idx="348">
                  <c:v>1040.7005477532991</c:v>
                </c:pt>
                <c:pt idx="349">
                  <c:v>1043.7359243509129</c:v>
                </c:pt>
                <c:pt idx="350">
                  <c:v>1046.7801541302697</c:v>
                </c:pt>
                <c:pt idx="351">
                  <c:v>1049.8332629131498</c:v>
                </c:pt>
                <c:pt idx="352">
                  <c:v>1052.8952765966465</c:v>
                </c:pt>
                <c:pt idx="353">
                  <c:v>1055.9662211533866</c:v>
                </c:pt>
                <c:pt idx="354">
                  <c:v>1059.0461226317507</c:v>
                </c:pt>
                <c:pt idx="355">
                  <c:v>1062.1350071560933</c:v>
                </c:pt>
                <c:pt idx="356">
                  <c:v>1065.2329009269652</c:v>
                </c:pt>
                <c:pt idx="357">
                  <c:v>1068.3398302213357</c:v>
                </c:pt>
                <c:pt idx="358">
                  <c:v>1071.4558213928144</c:v>
                </c:pt>
                <c:pt idx="359">
                  <c:v>1074.5809008718768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25896"/>
        <c:axId val="136023152"/>
      </c:scatterChart>
      <c:valAx>
        <c:axId val="136025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023152"/>
        <c:crosses val="autoZero"/>
        <c:crossBetween val="midCat"/>
      </c:valAx>
      <c:valAx>
        <c:axId val="13602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025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14</xdr:row>
      <xdr:rowOff>138112</xdr:rowOff>
    </xdr:from>
    <xdr:to>
      <xdr:col>14</xdr:col>
      <xdr:colOff>104775</xdr:colOff>
      <xdr:row>29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7"/>
  <sheetViews>
    <sheetView tabSelected="1" workbookViewId="0">
      <selection sqref="A1:J1"/>
    </sheetView>
  </sheetViews>
  <sheetFormatPr defaultRowHeight="15" x14ac:dyDescent="0.25"/>
  <cols>
    <col min="1" max="6" width="12.42578125" customWidth="1"/>
    <col min="7" max="7" width="12.28515625" customWidth="1"/>
    <col min="8" max="8" width="9.85546875" bestFit="1" customWidth="1"/>
  </cols>
  <sheetData>
    <row r="1" spans="1:10" ht="26.25" x14ac:dyDescent="0.4">
      <c r="A1" s="12" t="s">
        <v>56</v>
      </c>
      <c r="B1" s="12"/>
      <c r="C1" s="12"/>
      <c r="D1" s="12"/>
      <c r="E1" s="12"/>
      <c r="F1" s="12"/>
      <c r="G1" s="12"/>
      <c r="H1" s="12"/>
      <c r="I1" s="12"/>
      <c r="J1" s="12"/>
    </row>
    <row r="5" spans="1:10" x14ac:dyDescent="0.25">
      <c r="A5" s="13" t="s">
        <v>0</v>
      </c>
      <c r="B5" t="s">
        <v>1</v>
      </c>
    </row>
    <row r="7" spans="1:10" x14ac:dyDescent="0.25">
      <c r="B7" t="s">
        <v>2</v>
      </c>
      <c r="D7" s="1">
        <f>300000*20%</f>
        <v>60000</v>
      </c>
      <c r="E7" s="1" t="s">
        <v>4</v>
      </c>
    </row>
    <row r="8" spans="1:10" x14ac:dyDescent="0.25">
      <c r="B8" t="s">
        <v>3</v>
      </c>
      <c r="D8" s="1">
        <f>300000-D7</f>
        <v>240000</v>
      </c>
      <c r="E8" t="s">
        <v>5</v>
      </c>
    </row>
    <row r="10" spans="1:10" x14ac:dyDescent="0.25">
      <c r="B10" t="s">
        <v>6</v>
      </c>
      <c r="D10" s="2">
        <f>PMT(3.5%/12,30*12,-240000)</f>
        <v>1077.7072507411788</v>
      </c>
      <c r="E10" s="2" t="s">
        <v>7</v>
      </c>
      <c r="H10" s="2"/>
    </row>
    <row r="12" spans="1:10" x14ac:dyDescent="0.25">
      <c r="A12" s="4" t="s">
        <v>9</v>
      </c>
      <c r="B12" s="4" t="s">
        <v>8</v>
      </c>
      <c r="C12" s="4" t="s">
        <v>10</v>
      </c>
      <c r="D12" s="4" t="s">
        <v>11</v>
      </c>
      <c r="E12" s="4" t="s">
        <v>12</v>
      </c>
      <c r="F12" s="4" t="s">
        <v>13</v>
      </c>
      <c r="H12" s="7" t="s">
        <v>16</v>
      </c>
    </row>
    <row r="13" spans="1:10" x14ac:dyDescent="0.25">
      <c r="A13" s="3">
        <v>1</v>
      </c>
      <c r="B13" s="5">
        <v>240000</v>
      </c>
      <c r="C13" s="5">
        <f>1077.71</f>
        <v>1077.71</v>
      </c>
      <c r="D13" s="5">
        <f>B13*3.5%/12</f>
        <v>700</v>
      </c>
      <c r="E13" s="5">
        <f>C13-D13</f>
        <v>377.71000000000004</v>
      </c>
      <c r="F13" s="5">
        <f>B13-E13</f>
        <v>239622.29</v>
      </c>
      <c r="H13" s="1">
        <f>SUM(D13:D24)</f>
        <v>8326.5792695237124</v>
      </c>
      <c r="I13" t="s">
        <v>15</v>
      </c>
    </row>
    <row r="14" spans="1:10" x14ac:dyDescent="0.25">
      <c r="A14" s="3">
        <v>2</v>
      </c>
      <c r="B14" s="5">
        <f>F13</f>
        <v>239622.29</v>
      </c>
      <c r="C14" s="5">
        <f>1077.71</f>
        <v>1077.71</v>
      </c>
      <c r="D14" s="5">
        <f>B14*3.5%/12</f>
        <v>698.89834583333334</v>
      </c>
      <c r="E14" s="5">
        <f>C14-D14</f>
        <v>378.8116541666667</v>
      </c>
      <c r="F14" s="5">
        <f>B14-E14</f>
        <v>239243.47834583334</v>
      </c>
    </row>
    <row r="15" spans="1:10" x14ac:dyDescent="0.25">
      <c r="A15" s="3">
        <v>3</v>
      </c>
      <c r="B15" s="5">
        <f t="shared" ref="B15:B78" si="0">F14</f>
        <v>239243.47834583334</v>
      </c>
      <c r="C15" s="5">
        <f t="shared" ref="C15:C78" si="1">1077.71</f>
        <v>1077.71</v>
      </c>
      <c r="D15" s="5">
        <f t="shared" ref="D15:D78" si="2">B15*3.5%/12</f>
        <v>697.79347850868055</v>
      </c>
      <c r="E15" s="5">
        <f t="shared" ref="E15:E78" si="3">C15-D15</f>
        <v>379.91652149131949</v>
      </c>
      <c r="F15" s="5">
        <f t="shared" ref="F15:F78" si="4">B15-E15</f>
        <v>238863.56182434203</v>
      </c>
    </row>
    <row r="16" spans="1:10" x14ac:dyDescent="0.25">
      <c r="A16" s="3">
        <v>4</v>
      </c>
      <c r="B16" s="5">
        <f t="shared" si="0"/>
        <v>238863.56182434203</v>
      </c>
      <c r="C16" s="5">
        <f t="shared" si="1"/>
        <v>1077.71</v>
      </c>
      <c r="D16" s="5">
        <f t="shared" si="2"/>
        <v>696.68538865433095</v>
      </c>
      <c r="E16" s="5">
        <f t="shared" si="3"/>
        <v>381.02461134566909</v>
      </c>
      <c r="F16" s="5">
        <f t="shared" si="4"/>
        <v>238482.53721299637</v>
      </c>
    </row>
    <row r="17" spans="1:6" x14ac:dyDescent="0.25">
      <c r="A17" s="3">
        <v>5</v>
      </c>
      <c r="B17" s="5">
        <f t="shared" si="0"/>
        <v>238482.53721299637</v>
      </c>
      <c r="C17" s="5">
        <f t="shared" si="1"/>
        <v>1077.71</v>
      </c>
      <c r="D17" s="5">
        <f t="shared" si="2"/>
        <v>695.57406687123955</v>
      </c>
      <c r="E17" s="5">
        <f t="shared" si="3"/>
        <v>382.13593312876048</v>
      </c>
      <c r="F17" s="5">
        <f t="shared" si="4"/>
        <v>238100.4012798676</v>
      </c>
    </row>
    <row r="18" spans="1:6" x14ac:dyDescent="0.25">
      <c r="A18" s="3">
        <v>6</v>
      </c>
      <c r="B18" s="5">
        <f t="shared" si="0"/>
        <v>238100.4012798676</v>
      </c>
      <c r="C18" s="5">
        <f t="shared" si="1"/>
        <v>1077.71</v>
      </c>
      <c r="D18" s="5">
        <f t="shared" si="2"/>
        <v>694.45950373294727</v>
      </c>
      <c r="E18" s="5">
        <f t="shared" si="3"/>
        <v>383.25049626705277</v>
      </c>
      <c r="F18" s="5">
        <f t="shared" si="4"/>
        <v>237717.15078360055</v>
      </c>
    </row>
    <row r="19" spans="1:6" x14ac:dyDescent="0.25">
      <c r="A19" s="3">
        <v>7</v>
      </c>
      <c r="B19" s="5">
        <f t="shared" si="0"/>
        <v>237717.15078360055</v>
      </c>
      <c r="C19" s="5">
        <f t="shared" si="1"/>
        <v>1077.71</v>
      </c>
      <c r="D19" s="5">
        <f t="shared" si="2"/>
        <v>693.34168978550167</v>
      </c>
      <c r="E19" s="5">
        <f t="shared" si="3"/>
        <v>384.36831021449836</v>
      </c>
      <c r="F19" s="5">
        <f t="shared" si="4"/>
        <v>237332.78247338606</v>
      </c>
    </row>
    <row r="20" spans="1:6" x14ac:dyDescent="0.25">
      <c r="A20" s="3">
        <v>8</v>
      </c>
      <c r="B20" s="5">
        <f t="shared" si="0"/>
        <v>237332.78247338606</v>
      </c>
      <c r="C20" s="5">
        <f t="shared" si="1"/>
        <v>1077.71</v>
      </c>
      <c r="D20" s="5">
        <f t="shared" si="2"/>
        <v>692.22061554737604</v>
      </c>
      <c r="E20" s="5">
        <f t="shared" si="3"/>
        <v>385.48938445262399</v>
      </c>
      <c r="F20" s="5">
        <f t="shared" si="4"/>
        <v>236947.29308893342</v>
      </c>
    </row>
    <row r="21" spans="1:6" x14ac:dyDescent="0.25">
      <c r="A21" s="3">
        <v>9</v>
      </c>
      <c r="B21" s="5">
        <f t="shared" si="0"/>
        <v>236947.29308893342</v>
      </c>
      <c r="C21" s="5">
        <f t="shared" si="1"/>
        <v>1077.71</v>
      </c>
      <c r="D21" s="5">
        <f t="shared" si="2"/>
        <v>691.09627150938923</v>
      </c>
      <c r="E21" s="5">
        <f t="shared" si="3"/>
        <v>386.61372849061081</v>
      </c>
      <c r="F21" s="5">
        <f t="shared" si="4"/>
        <v>236560.67936044282</v>
      </c>
    </row>
    <row r="22" spans="1:6" x14ac:dyDescent="0.25">
      <c r="A22" s="3">
        <v>10</v>
      </c>
      <c r="B22" s="5">
        <f t="shared" si="0"/>
        <v>236560.67936044282</v>
      </c>
      <c r="C22" s="5">
        <f t="shared" si="1"/>
        <v>1077.71</v>
      </c>
      <c r="D22" s="5">
        <f t="shared" si="2"/>
        <v>689.96864813462491</v>
      </c>
      <c r="E22" s="5">
        <f t="shared" si="3"/>
        <v>387.74135186537512</v>
      </c>
      <c r="F22" s="5">
        <f t="shared" si="4"/>
        <v>236172.93800857745</v>
      </c>
    </row>
    <row r="23" spans="1:6" x14ac:dyDescent="0.25">
      <c r="A23" s="3">
        <v>11</v>
      </c>
      <c r="B23" s="5">
        <f t="shared" si="0"/>
        <v>236172.93800857745</v>
      </c>
      <c r="C23" s="5">
        <f t="shared" si="1"/>
        <v>1077.71</v>
      </c>
      <c r="D23" s="5">
        <f t="shared" si="2"/>
        <v>688.83773585835104</v>
      </c>
      <c r="E23" s="5">
        <f t="shared" si="3"/>
        <v>388.872264141649</v>
      </c>
      <c r="F23" s="5">
        <f t="shared" si="4"/>
        <v>235784.06574443579</v>
      </c>
    </row>
    <row r="24" spans="1:6" x14ac:dyDescent="0.25">
      <c r="A24" s="3">
        <v>12</v>
      </c>
      <c r="B24" s="5">
        <f t="shared" si="0"/>
        <v>235784.06574443579</v>
      </c>
      <c r="C24" s="5">
        <f t="shared" si="1"/>
        <v>1077.71</v>
      </c>
      <c r="D24" s="5">
        <f t="shared" si="2"/>
        <v>687.70352508793769</v>
      </c>
      <c r="E24" s="5">
        <f t="shared" si="3"/>
        <v>390.00647491206234</v>
      </c>
      <c r="F24" s="5">
        <f t="shared" si="4"/>
        <v>235394.05926952374</v>
      </c>
    </row>
    <row r="25" spans="1:6" x14ac:dyDescent="0.25">
      <c r="A25" s="3">
        <v>13</v>
      </c>
      <c r="B25" s="5">
        <f t="shared" si="0"/>
        <v>235394.05926952374</v>
      </c>
      <c r="C25" s="5">
        <f t="shared" si="1"/>
        <v>1077.71</v>
      </c>
      <c r="D25" s="5">
        <f t="shared" si="2"/>
        <v>686.56600620277766</v>
      </c>
      <c r="E25" s="5">
        <f t="shared" si="3"/>
        <v>391.14399379722238</v>
      </c>
      <c r="F25" s="5">
        <f t="shared" si="4"/>
        <v>235002.91527572653</v>
      </c>
    </row>
    <row r="26" spans="1:6" x14ac:dyDescent="0.25">
      <c r="A26" s="3">
        <v>14</v>
      </c>
      <c r="B26" s="5">
        <f t="shared" si="0"/>
        <v>235002.91527572653</v>
      </c>
      <c r="C26" s="5">
        <f t="shared" si="1"/>
        <v>1077.71</v>
      </c>
      <c r="D26" s="5">
        <f t="shared" si="2"/>
        <v>685.4251695542024</v>
      </c>
      <c r="E26" s="5">
        <f t="shared" si="3"/>
        <v>392.28483044579764</v>
      </c>
      <c r="F26" s="5">
        <f t="shared" si="4"/>
        <v>234610.63044528072</v>
      </c>
    </row>
    <row r="27" spans="1:6" x14ac:dyDescent="0.25">
      <c r="A27" s="3">
        <v>15</v>
      </c>
      <c r="B27" s="5">
        <f t="shared" si="0"/>
        <v>234610.63044528072</v>
      </c>
      <c r="C27" s="5">
        <f t="shared" si="1"/>
        <v>1077.71</v>
      </c>
      <c r="D27" s="5">
        <f t="shared" si="2"/>
        <v>684.28100546540225</v>
      </c>
      <c r="E27" s="5">
        <f t="shared" si="3"/>
        <v>393.42899453459779</v>
      </c>
      <c r="F27" s="5">
        <f t="shared" si="4"/>
        <v>234217.20145074613</v>
      </c>
    </row>
    <row r="28" spans="1:6" x14ac:dyDescent="0.25">
      <c r="A28" s="3">
        <v>16</v>
      </c>
      <c r="B28" s="5">
        <f t="shared" si="0"/>
        <v>234217.20145074613</v>
      </c>
      <c r="C28" s="5">
        <f t="shared" si="1"/>
        <v>1077.71</v>
      </c>
      <c r="D28" s="5">
        <f t="shared" si="2"/>
        <v>683.13350423134295</v>
      </c>
      <c r="E28" s="5">
        <f t="shared" si="3"/>
        <v>394.57649576865708</v>
      </c>
      <c r="F28" s="5">
        <f t="shared" si="4"/>
        <v>233822.62495497748</v>
      </c>
    </row>
    <row r="29" spans="1:6" x14ac:dyDescent="0.25">
      <c r="A29" s="3">
        <v>17</v>
      </c>
      <c r="B29" s="5">
        <f t="shared" si="0"/>
        <v>233822.62495497748</v>
      </c>
      <c r="C29" s="5">
        <f t="shared" si="1"/>
        <v>1077.71</v>
      </c>
      <c r="D29" s="5">
        <f t="shared" si="2"/>
        <v>681.98265611868442</v>
      </c>
      <c r="E29" s="5">
        <f t="shared" si="3"/>
        <v>395.72734388131562</v>
      </c>
      <c r="F29" s="5">
        <f t="shared" si="4"/>
        <v>233426.89761109615</v>
      </c>
    </row>
    <row r="30" spans="1:6" x14ac:dyDescent="0.25">
      <c r="A30" s="3">
        <v>18</v>
      </c>
      <c r="B30" s="5">
        <f t="shared" si="0"/>
        <v>233426.89761109615</v>
      </c>
      <c r="C30" s="5">
        <f t="shared" si="1"/>
        <v>1077.71</v>
      </c>
      <c r="D30" s="5">
        <f t="shared" si="2"/>
        <v>680.82845136569711</v>
      </c>
      <c r="E30" s="5">
        <f t="shared" si="3"/>
        <v>396.88154863430293</v>
      </c>
      <c r="F30" s="5">
        <f t="shared" si="4"/>
        <v>233030.01606246186</v>
      </c>
    </row>
    <row r="31" spans="1:6" x14ac:dyDescent="0.25">
      <c r="A31" s="3">
        <v>19</v>
      </c>
      <c r="B31" s="5">
        <f t="shared" si="0"/>
        <v>233030.01606246186</v>
      </c>
      <c r="C31" s="5">
        <f t="shared" si="1"/>
        <v>1077.71</v>
      </c>
      <c r="D31" s="5">
        <f t="shared" si="2"/>
        <v>679.67088018218044</v>
      </c>
      <c r="E31" s="5">
        <f t="shared" si="3"/>
        <v>398.0391198178196</v>
      </c>
      <c r="F31" s="5">
        <f t="shared" si="4"/>
        <v>232631.97694264405</v>
      </c>
    </row>
    <row r="32" spans="1:6" x14ac:dyDescent="0.25">
      <c r="A32" s="3">
        <v>20</v>
      </c>
      <c r="B32" s="5">
        <f t="shared" si="0"/>
        <v>232631.97694264405</v>
      </c>
      <c r="C32" s="5">
        <f t="shared" si="1"/>
        <v>1077.71</v>
      </c>
      <c r="D32" s="5">
        <f t="shared" si="2"/>
        <v>678.50993274937855</v>
      </c>
      <c r="E32" s="5">
        <f t="shared" si="3"/>
        <v>399.20006725062149</v>
      </c>
      <c r="F32" s="5">
        <f t="shared" si="4"/>
        <v>232232.77687539344</v>
      </c>
    </row>
    <row r="33" spans="1:6" x14ac:dyDescent="0.25">
      <c r="A33" s="3">
        <v>21</v>
      </c>
      <c r="B33" s="5">
        <f t="shared" si="0"/>
        <v>232232.77687539344</v>
      </c>
      <c r="C33" s="5">
        <f t="shared" si="1"/>
        <v>1077.71</v>
      </c>
      <c r="D33" s="5">
        <f t="shared" si="2"/>
        <v>677.34559921989762</v>
      </c>
      <c r="E33" s="5">
        <f t="shared" si="3"/>
        <v>400.36440078010241</v>
      </c>
      <c r="F33" s="5">
        <f t="shared" si="4"/>
        <v>231832.41247461335</v>
      </c>
    </row>
    <row r="34" spans="1:6" x14ac:dyDescent="0.25">
      <c r="A34" s="3">
        <v>22</v>
      </c>
      <c r="B34" s="5">
        <f t="shared" si="0"/>
        <v>231832.41247461335</v>
      </c>
      <c r="C34" s="5">
        <f t="shared" si="1"/>
        <v>1077.71</v>
      </c>
      <c r="D34" s="5">
        <f t="shared" si="2"/>
        <v>676.17786971762234</v>
      </c>
      <c r="E34" s="5">
        <f t="shared" si="3"/>
        <v>401.53213028237769</v>
      </c>
      <c r="F34" s="5">
        <f t="shared" si="4"/>
        <v>231430.88034433097</v>
      </c>
    </row>
    <row r="35" spans="1:6" x14ac:dyDescent="0.25">
      <c r="A35" s="3">
        <v>23</v>
      </c>
      <c r="B35" s="5">
        <f t="shared" si="0"/>
        <v>231430.88034433097</v>
      </c>
      <c r="C35" s="5">
        <f t="shared" si="1"/>
        <v>1077.71</v>
      </c>
      <c r="D35" s="5">
        <f t="shared" si="2"/>
        <v>675.00673433763211</v>
      </c>
      <c r="E35" s="5">
        <f t="shared" si="3"/>
        <v>402.70326566236793</v>
      </c>
      <c r="F35" s="5">
        <f t="shared" si="4"/>
        <v>231028.17707866861</v>
      </c>
    </row>
    <row r="36" spans="1:6" x14ac:dyDescent="0.25">
      <c r="A36" s="3">
        <v>24</v>
      </c>
      <c r="B36" s="5">
        <f t="shared" si="0"/>
        <v>231028.17707866861</v>
      </c>
      <c r="C36" s="5">
        <f t="shared" si="1"/>
        <v>1077.71</v>
      </c>
      <c r="D36" s="5">
        <f t="shared" si="2"/>
        <v>673.83218314611679</v>
      </c>
      <c r="E36" s="5">
        <f t="shared" si="3"/>
        <v>403.87781685388325</v>
      </c>
      <c r="F36" s="5">
        <f t="shared" si="4"/>
        <v>230624.29926181474</v>
      </c>
    </row>
    <row r="37" spans="1:6" x14ac:dyDescent="0.25">
      <c r="A37" s="3">
        <v>25</v>
      </c>
      <c r="B37" s="5">
        <f t="shared" si="0"/>
        <v>230624.29926181474</v>
      </c>
      <c r="C37" s="5">
        <f t="shared" si="1"/>
        <v>1077.71</v>
      </c>
      <c r="D37" s="5">
        <f t="shared" si="2"/>
        <v>672.65420618029304</v>
      </c>
      <c r="E37" s="5">
        <f t="shared" si="3"/>
        <v>405.05579381970699</v>
      </c>
      <c r="F37" s="5">
        <f t="shared" si="4"/>
        <v>230219.24346799502</v>
      </c>
    </row>
    <row r="38" spans="1:6" x14ac:dyDescent="0.25">
      <c r="A38" s="3">
        <v>26</v>
      </c>
      <c r="B38" s="5">
        <f t="shared" si="0"/>
        <v>230219.24346799502</v>
      </c>
      <c r="C38" s="5">
        <f t="shared" si="1"/>
        <v>1077.71</v>
      </c>
      <c r="D38" s="5">
        <f t="shared" si="2"/>
        <v>671.47279344831884</v>
      </c>
      <c r="E38" s="5">
        <f t="shared" si="3"/>
        <v>406.2372065516812</v>
      </c>
      <c r="F38" s="5">
        <f t="shared" si="4"/>
        <v>229813.00626144334</v>
      </c>
    </row>
    <row r="39" spans="1:6" x14ac:dyDescent="0.25">
      <c r="A39" s="3">
        <v>27</v>
      </c>
      <c r="B39" s="5">
        <f t="shared" si="0"/>
        <v>229813.00626144334</v>
      </c>
      <c r="C39" s="5">
        <f t="shared" si="1"/>
        <v>1077.71</v>
      </c>
      <c r="D39" s="5">
        <f t="shared" si="2"/>
        <v>670.28793492920988</v>
      </c>
      <c r="E39" s="5">
        <f t="shared" si="3"/>
        <v>407.42206507079015</v>
      </c>
      <c r="F39" s="5">
        <f t="shared" si="4"/>
        <v>229405.58419637254</v>
      </c>
    </row>
    <row r="40" spans="1:6" x14ac:dyDescent="0.25">
      <c r="A40" s="3">
        <v>28</v>
      </c>
      <c r="B40" s="5">
        <f t="shared" si="0"/>
        <v>229405.58419637254</v>
      </c>
      <c r="C40" s="5">
        <f t="shared" si="1"/>
        <v>1077.71</v>
      </c>
      <c r="D40" s="5">
        <f t="shared" si="2"/>
        <v>669.09962057275334</v>
      </c>
      <c r="E40" s="5">
        <f t="shared" si="3"/>
        <v>408.6103794272467</v>
      </c>
      <c r="F40" s="5">
        <f t="shared" si="4"/>
        <v>228996.9738169453</v>
      </c>
    </row>
    <row r="41" spans="1:6" x14ac:dyDescent="0.25">
      <c r="A41" s="3">
        <v>29</v>
      </c>
      <c r="B41" s="5">
        <f t="shared" si="0"/>
        <v>228996.9738169453</v>
      </c>
      <c r="C41" s="5">
        <f t="shared" si="1"/>
        <v>1077.71</v>
      </c>
      <c r="D41" s="5">
        <f t="shared" si="2"/>
        <v>667.90784029942381</v>
      </c>
      <c r="E41" s="5">
        <f t="shared" si="3"/>
        <v>409.80215970057623</v>
      </c>
      <c r="F41" s="5">
        <f t="shared" si="4"/>
        <v>228587.17165724473</v>
      </c>
    </row>
    <row r="42" spans="1:6" x14ac:dyDescent="0.25">
      <c r="A42" s="3">
        <v>30</v>
      </c>
      <c r="B42" s="5">
        <f t="shared" si="0"/>
        <v>228587.17165724473</v>
      </c>
      <c r="C42" s="5">
        <f t="shared" si="1"/>
        <v>1077.71</v>
      </c>
      <c r="D42" s="5">
        <f t="shared" si="2"/>
        <v>666.71258400029717</v>
      </c>
      <c r="E42" s="5">
        <f t="shared" si="3"/>
        <v>410.99741599970287</v>
      </c>
      <c r="F42" s="5">
        <f t="shared" si="4"/>
        <v>228176.17424124503</v>
      </c>
    </row>
    <row r="43" spans="1:6" x14ac:dyDescent="0.25">
      <c r="A43" s="3">
        <v>31</v>
      </c>
      <c r="B43" s="5">
        <f t="shared" si="0"/>
        <v>228176.17424124503</v>
      </c>
      <c r="C43" s="5">
        <f t="shared" si="1"/>
        <v>1077.71</v>
      </c>
      <c r="D43" s="5">
        <f t="shared" si="2"/>
        <v>665.51384153696472</v>
      </c>
      <c r="E43" s="5">
        <f t="shared" si="3"/>
        <v>412.19615846303532</v>
      </c>
      <c r="F43" s="5">
        <f t="shared" si="4"/>
        <v>227763.97808278198</v>
      </c>
    </row>
    <row r="44" spans="1:6" x14ac:dyDescent="0.25">
      <c r="A44" s="3">
        <v>32</v>
      </c>
      <c r="B44" s="5">
        <f t="shared" si="0"/>
        <v>227763.97808278198</v>
      </c>
      <c r="C44" s="5">
        <f t="shared" si="1"/>
        <v>1077.71</v>
      </c>
      <c r="D44" s="5">
        <f t="shared" si="2"/>
        <v>664.31160274144747</v>
      </c>
      <c r="E44" s="5">
        <f t="shared" si="3"/>
        <v>413.39839725855256</v>
      </c>
      <c r="F44" s="5">
        <f t="shared" si="4"/>
        <v>227350.57968552344</v>
      </c>
    </row>
    <row r="45" spans="1:6" x14ac:dyDescent="0.25">
      <c r="A45" s="3">
        <v>33</v>
      </c>
      <c r="B45" s="5">
        <f t="shared" si="0"/>
        <v>227350.57968552344</v>
      </c>
      <c r="C45" s="5">
        <f t="shared" si="1"/>
        <v>1077.71</v>
      </c>
      <c r="D45" s="5">
        <f t="shared" si="2"/>
        <v>663.1058574161101</v>
      </c>
      <c r="E45" s="5">
        <f t="shared" si="3"/>
        <v>414.60414258388994</v>
      </c>
      <c r="F45" s="5">
        <f t="shared" si="4"/>
        <v>226935.97554293956</v>
      </c>
    </row>
    <row r="46" spans="1:6" x14ac:dyDescent="0.25">
      <c r="A46" s="3">
        <v>34</v>
      </c>
      <c r="B46" s="5">
        <f t="shared" si="0"/>
        <v>226935.97554293956</v>
      </c>
      <c r="C46" s="5">
        <f t="shared" si="1"/>
        <v>1077.71</v>
      </c>
      <c r="D46" s="5">
        <f t="shared" si="2"/>
        <v>661.89659533357383</v>
      </c>
      <c r="E46" s="5">
        <f t="shared" si="3"/>
        <v>415.81340466642621</v>
      </c>
      <c r="F46" s="5">
        <f t="shared" si="4"/>
        <v>226520.16213827312</v>
      </c>
    </row>
    <row r="47" spans="1:6" x14ac:dyDescent="0.25">
      <c r="A47" s="3">
        <v>35</v>
      </c>
      <c r="B47" s="5">
        <f t="shared" si="0"/>
        <v>226520.16213827312</v>
      </c>
      <c r="C47" s="5">
        <f t="shared" si="1"/>
        <v>1077.71</v>
      </c>
      <c r="D47" s="5">
        <f t="shared" si="2"/>
        <v>660.68380623662995</v>
      </c>
      <c r="E47" s="5">
        <f t="shared" si="3"/>
        <v>417.02619376337009</v>
      </c>
      <c r="F47" s="5">
        <f t="shared" si="4"/>
        <v>226103.13594450976</v>
      </c>
    </row>
    <row r="48" spans="1:6" x14ac:dyDescent="0.25">
      <c r="A48" s="3">
        <v>36</v>
      </c>
      <c r="B48" s="5">
        <f t="shared" si="0"/>
        <v>226103.13594450976</v>
      </c>
      <c r="C48" s="5">
        <f t="shared" si="1"/>
        <v>1077.71</v>
      </c>
      <c r="D48" s="5">
        <f t="shared" si="2"/>
        <v>659.46747983815351</v>
      </c>
      <c r="E48" s="5">
        <f t="shared" si="3"/>
        <v>418.24252016184653</v>
      </c>
      <c r="F48" s="5">
        <f t="shared" si="4"/>
        <v>225684.89342434792</v>
      </c>
    </row>
    <row r="49" spans="1:6" x14ac:dyDescent="0.25">
      <c r="A49" s="3">
        <v>37</v>
      </c>
      <c r="B49" s="5">
        <f t="shared" si="0"/>
        <v>225684.89342434792</v>
      </c>
      <c r="C49" s="5">
        <f t="shared" si="1"/>
        <v>1077.71</v>
      </c>
      <c r="D49" s="5">
        <f t="shared" si="2"/>
        <v>658.24760582101487</v>
      </c>
      <c r="E49" s="5">
        <f t="shared" si="3"/>
        <v>419.46239417898516</v>
      </c>
      <c r="F49" s="5">
        <f t="shared" si="4"/>
        <v>225265.43103016893</v>
      </c>
    </row>
    <row r="50" spans="1:6" x14ac:dyDescent="0.25">
      <c r="A50" s="3">
        <v>38</v>
      </c>
      <c r="B50" s="5">
        <f t="shared" si="0"/>
        <v>225265.43103016893</v>
      </c>
      <c r="C50" s="5">
        <f t="shared" si="1"/>
        <v>1077.71</v>
      </c>
      <c r="D50" s="5">
        <f t="shared" si="2"/>
        <v>657.02417383799275</v>
      </c>
      <c r="E50" s="5">
        <f t="shared" si="3"/>
        <v>420.68582616200729</v>
      </c>
      <c r="F50" s="5">
        <f t="shared" si="4"/>
        <v>224844.7452040069</v>
      </c>
    </row>
    <row r="51" spans="1:6" x14ac:dyDescent="0.25">
      <c r="A51" s="3">
        <v>39</v>
      </c>
      <c r="B51" s="5">
        <f t="shared" si="0"/>
        <v>224844.7452040069</v>
      </c>
      <c r="C51" s="5">
        <f t="shared" si="1"/>
        <v>1077.71</v>
      </c>
      <c r="D51" s="5">
        <f t="shared" si="2"/>
        <v>655.79717351168688</v>
      </c>
      <c r="E51" s="5">
        <f t="shared" si="3"/>
        <v>421.91282648831316</v>
      </c>
      <c r="F51" s="5">
        <f t="shared" si="4"/>
        <v>224422.83237751859</v>
      </c>
    </row>
    <row r="52" spans="1:6" x14ac:dyDescent="0.25">
      <c r="A52" s="3">
        <v>40</v>
      </c>
      <c r="B52" s="5">
        <f t="shared" si="0"/>
        <v>224422.83237751859</v>
      </c>
      <c r="C52" s="5">
        <f t="shared" si="1"/>
        <v>1077.71</v>
      </c>
      <c r="D52" s="5">
        <f t="shared" si="2"/>
        <v>654.56659443442925</v>
      </c>
      <c r="E52" s="5">
        <f t="shared" si="3"/>
        <v>423.14340556557079</v>
      </c>
      <c r="F52" s="5">
        <f t="shared" si="4"/>
        <v>223999.688971953</v>
      </c>
    </row>
    <row r="53" spans="1:6" x14ac:dyDescent="0.25">
      <c r="A53" s="3">
        <v>41</v>
      </c>
      <c r="B53" s="5">
        <f t="shared" si="0"/>
        <v>223999.688971953</v>
      </c>
      <c r="C53" s="5">
        <f t="shared" si="1"/>
        <v>1077.71</v>
      </c>
      <c r="D53" s="5">
        <f t="shared" si="2"/>
        <v>653.33242616819632</v>
      </c>
      <c r="E53" s="5">
        <f t="shared" si="3"/>
        <v>424.37757383180372</v>
      </c>
      <c r="F53" s="5">
        <f t="shared" si="4"/>
        <v>223575.31139812121</v>
      </c>
    </row>
    <row r="54" spans="1:6" x14ac:dyDescent="0.25">
      <c r="A54" s="3">
        <v>42</v>
      </c>
      <c r="B54" s="5">
        <f t="shared" si="0"/>
        <v>223575.31139812121</v>
      </c>
      <c r="C54" s="5">
        <f t="shared" si="1"/>
        <v>1077.71</v>
      </c>
      <c r="D54" s="5">
        <f t="shared" si="2"/>
        <v>652.09465824452025</v>
      </c>
      <c r="E54" s="5">
        <f t="shared" si="3"/>
        <v>425.61534175547979</v>
      </c>
      <c r="F54" s="5">
        <f t="shared" si="4"/>
        <v>223149.69605636573</v>
      </c>
    </row>
    <row r="55" spans="1:6" x14ac:dyDescent="0.25">
      <c r="A55" s="3">
        <v>43</v>
      </c>
      <c r="B55" s="5">
        <f t="shared" si="0"/>
        <v>223149.69605636573</v>
      </c>
      <c r="C55" s="5">
        <f t="shared" si="1"/>
        <v>1077.71</v>
      </c>
      <c r="D55" s="5">
        <f t="shared" si="2"/>
        <v>650.85328016440019</v>
      </c>
      <c r="E55" s="5">
        <f t="shared" si="3"/>
        <v>426.85671983559985</v>
      </c>
      <c r="F55" s="5">
        <f t="shared" si="4"/>
        <v>222722.83933653013</v>
      </c>
    </row>
    <row r="56" spans="1:6" x14ac:dyDescent="0.25">
      <c r="A56" s="3">
        <v>44</v>
      </c>
      <c r="B56" s="5">
        <f t="shared" si="0"/>
        <v>222722.83933653013</v>
      </c>
      <c r="C56" s="5">
        <f t="shared" si="1"/>
        <v>1077.71</v>
      </c>
      <c r="D56" s="5">
        <f t="shared" si="2"/>
        <v>649.60828139821297</v>
      </c>
      <c r="E56" s="5">
        <f t="shared" si="3"/>
        <v>428.10171860178707</v>
      </c>
      <c r="F56" s="5">
        <f t="shared" si="4"/>
        <v>222294.73761792833</v>
      </c>
    </row>
    <row r="57" spans="1:6" x14ac:dyDescent="0.25">
      <c r="A57" s="3">
        <v>45</v>
      </c>
      <c r="B57" s="5">
        <f t="shared" si="0"/>
        <v>222294.73761792833</v>
      </c>
      <c r="C57" s="5">
        <f t="shared" si="1"/>
        <v>1077.71</v>
      </c>
      <c r="D57" s="5">
        <f t="shared" si="2"/>
        <v>648.35965138562437</v>
      </c>
      <c r="E57" s="5">
        <f t="shared" si="3"/>
        <v>429.35034861437566</v>
      </c>
      <c r="F57" s="5">
        <f t="shared" si="4"/>
        <v>221865.38726931394</v>
      </c>
    </row>
    <row r="58" spans="1:6" x14ac:dyDescent="0.25">
      <c r="A58" s="3">
        <v>46</v>
      </c>
      <c r="B58" s="5">
        <f t="shared" si="0"/>
        <v>221865.38726931394</v>
      </c>
      <c r="C58" s="5">
        <f t="shared" si="1"/>
        <v>1077.71</v>
      </c>
      <c r="D58" s="5">
        <f t="shared" si="2"/>
        <v>647.10737953549904</v>
      </c>
      <c r="E58" s="5">
        <f t="shared" si="3"/>
        <v>430.602620464501</v>
      </c>
      <c r="F58" s="5">
        <f t="shared" si="4"/>
        <v>221434.78464884945</v>
      </c>
    </row>
    <row r="59" spans="1:6" x14ac:dyDescent="0.25">
      <c r="A59" s="3">
        <v>47</v>
      </c>
      <c r="B59" s="5">
        <f t="shared" si="0"/>
        <v>221434.78464884945</v>
      </c>
      <c r="C59" s="5">
        <f t="shared" si="1"/>
        <v>1077.71</v>
      </c>
      <c r="D59" s="5">
        <f t="shared" si="2"/>
        <v>645.85145522581104</v>
      </c>
      <c r="E59" s="5">
        <f t="shared" si="3"/>
        <v>431.858544774189</v>
      </c>
      <c r="F59" s="5">
        <f t="shared" si="4"/>
        <v>221002.92610407528</v>
      </c>
    </row>
    <row r="60" spans="1:6" x14ac:dyDescent="0.25">
      <c r="A60" s="3">
        <v>48</v>
      </c>
      <c r="B60" s="5">
        <f t="shared" si="0"/>
        <v>221002.92610407528</v>
      </c>
      <c r="C60" s="5">
        <f t="shared" si="1"/>
        <v>1077.71</v>
      </c>
      <c r="D60" s="5">
        <f t="shared" si="2"/>
        <v>644.59186780355287</v>
      </c>
      <c r="E60" s="5">
        <f t="shared" si="3"/>
        <v>433.11813219644716</v>
      </c>
      <c r="F60" s="5">
        <f t="shared" si="4"/>
        <v>220569.80797187882</v>
      </c>
    </row>
    <row r="61" spans="1:6" x14ac:dyDescent="0.25">
      <c r="A61" s="3">
        <v>49</v>
      </c>
      <c r="B61" s="5">
        <f t="shared" si="0"/>
        <v>220569.80797187882</v>
      </c>
      <c r="C61" s="5">
        <f t="shared" si="1"/>
        <v>1077.71</v>
      </c>
      <c r="D61" s="5">
        <f t="shared" si="2"/>
        <v>643.32860658464665</v>
      </c>
      <c r="E61" s="5">
        <f t="shared" si="3"/>
        <v>434.38139341535339</v>
      </c>
      <c r="F61" s="5">
        <f t="shared" si="4"/>
        <v>220135.42657846346</v>
      </c>
    </row>
    <row r="62" spans="1:6" x14ac:dyDescent="0.25">
      <c r="A62" s="3">
        <v>50</v>
      </c>
      <c r="B62" s="5">
        <f t="shared" si="0"/>
        <v>220135.42657846346</v>
      </c>
      <c r="C62" s="5">
        <f t="shared" si="1"/>
        <v>1077.71</v>
      </c>
      <c r="D62" s="5">
        <f t="shared" si="2"/>
        <v>642.06166085385178</v>
      </c>
      <c r="E62" s="5">
        <f t="shared" si="3"/>
        <v>435.64833914614826</v>
      </c>
      <c r="F62" s="5">
        <f t="shared" si="4"/>
        <v>219699.77823931733</v>
      </c>
    </row>
    <row r="63" spans="1:6" x14ac:dyDescent="0.25">
      <c r="A63" s="3">
        <v>51</v>
      </c>
      <c r="B63" s="5">
        <f t="shared" si="0"/>
        <v>219699.77823931733</v>
      </c>
      <c r="C63" s="5">
        <f t="shared" si="1"/>
        <v>1077.71</v>
      </c>
      <c r="D63" s="5">
        <f t="shared" si="2"/>
        <v>640.7910198646756</v>
      </c>
      <c r="E63" s="5">
        <f t="shared" si="3"/>
        <v>436.91898013532443</v>
      </c>
      <c r="F63" s="5">
        <f t="shared" si="4"/>
        <v>219262.85925918201</v>
      </c>
    </row>
    <row r="64" spans="1:6" x14ac:dyDescent="0.25">
      <c r="A64" s="3">
        <v>52</v>
      </c>
      <c r="B64" s="5">
        <f t="shared" si="0"/>
        <v>219262.85925918201</v>
      </c>
      <c r="C64" s="5">
        <f t="shared" si="1"/>
        <v>1077.71</v>
      </c>
      <c r="D64" s="5">
        <f t="shared" si="2"/>
        <v>639.51667283928089</v>
      </c>
      <c r="E64" s="5">
        <f t="shared" si="3"/>
        <v>438.19332716071915</v>
      </c>
      <c r="F64" s="5">
        <f t="shared" si="4"/>
        <v>218824.66593202128</v>
      </c>
    </row>
    <row r="65" spans="1:6" x14ac:dyDescent="0.25">
      <c r="A65" s="3">
        <v>53</v>
      </c>
      <c r="B65" s="5">
        <f t="shared" si="0"/>
        <v>218824.66593202128</v>
      </c>
      <c r="C65" s="5">
        <f t="shared" si="1"/>
        <v>1077.71</v>
      </c>
      <c r="D65" s="5">
        <f t="shared" si="2"/>
        <v>638.2386089683954</v>
      </c>
      <c r="E65" s="5">
        <f t="shared" si="3"/>
        <v>439.47139103160464</v>
      </c>
      <c r="F65" s="5">
        <f t="shared" si="4"/>
        <v>218385.19454098967</v>
      </c>
    </row>
    <row r="66" spans="1:6" x14ac:dyDescent="0.25">
      <c r="A66" s="3">
        <v>54</v>
      </c>
      <c r="B66" s="5">
        <f t="shared" si="0"/>
        <v>218385.19454098967</v>
      </c>
      <c r="C66" s="5">
        <f t="shared" si="1"/>
        <v>1077.71</v>
      </c>
      <c r="D66" s="5">
        <f t="shared" si="2"/>
        <v>636.95681741121996</v>
      </c>
      <c r="E66" s="5">
        <f t="shared" si="3"/>
        <v>440.75318258878008</v>
      </c>
      <c r="F66" s="5">
        <f t="shared" si="4"/>
        <v>217944.44135840089</v>
      </c>
    </row>
    <row r="67" spans="1:6" x14ac:dyDescent="0.25">
      <c r="A67" s="3">
        <v>55</v>
      </c>
      <c r="B67" s="5">
        <f t="shared" si="0"/>
        <v>217944.44135840089</v>
      </c>
      <c r="C67" s="5">
        <f t="shared" si="1"/>
        <v>1077.71</v>
      </c>
      <c r="D67" s="5">
        <f t="shared" si="2"/>
        <v>635.67128729533601</v>
      </c>
      <c r="E67" s="5">
        <f t="shared" si="3"/>
        <v>442.03871270466402</v>
      </c>
      <c r="F67" s="5">
        <f t="shared" si="4"/>
        <v>217502.40264569622</v>
      </c>
    </row>
    <row r="68" spans="1:6" x14ac:dyDescent="0.25">
      <c r="A68" s="3">
        <v>56</v>
      </c>
      <c r="B68" s="5">
        <f t="shared" si="0"/>
        <v>217502.40264569622</v>
      </c>
      <c r="C68" s="5">
        <f t="shared" si="1"/>
        <v>1077.71</v>
      </c>
      <c r="D68" s="5">
        <f t="shared" si="2"/>
        <v>634.382007716614</v>
      </c>
      <c r="E68" s="5">
        <f t="shared" si="3"/>
        <v>443.32799228338604</v>
      </c>
      <c r="F68" s="5">
        <f t="shared" si="4"/>
        <v>217059.07465341283</v>
      </c>
    </row>
    <row r="69" spans="1:6" x14ac:dyDescent="0.25">
      <c r="A69" s="3">
        <v>57</v>
      </c>
      <c r="B69" s="5">
        <f t="shared" si="0"/>
        <v>217059.07465341283</v>
      </c>
      <c r="C69" s="5">
        <f t="shared" si="1"/>
        <v>1077.71</v>
      </c>
      <c r="D69" s="5">
        <f t="shared" si="2"/>
        <v>633.08896773912079</v>
      </c>
      <c r="E69" s="5">
        <f t="shared" si="3"/>
        <v>444.62103226087925</v>
      </c>
      <c r="F69" s="5">
        <f t="shared" si="4"/>
        <v>216614.45362115194</v>
      </c>
    </row>
    <row r="70" spans="1:6" x14ac:dyDescent="0.25">
      <c r="A70" s="3">
        <v>58</v>
      </c>
      <c r="B70" s="5">
        <f t="shared" si="0"/>
        <v>216614.45362115194</v>
      </c>
      <c r="C70" s="5">
        <f t="shared" si="1"/>
        <v>1077.71</v>
      </c>
      <c r="D70" s="5">
        <f t="shared" si="2"/>
        <v>631.79215639502661</v>
      </c>
      <c r="E70" s="5">
        <f t="shared" si="3"/>
        <v>445.91784360497343</v>
      </c>
      <c r="F70" s="5">
        <f t="shared" si="4"/>
        <v>216168.53577754696</v>
      </c>
    </row>
    <row r="71" spans="1:6" x14ac:dyDescent="0.25">
      <c r="A71" s="3">
        <v>59</v>
      </c>
      <c r="B71" s="5">
        <f t="shared" si="0"/>
        <v>216168.53577754696</v>
      </c>
      <c r="C71" s="5">
        <f t="shared" si="1"/>
        <v>1077.71</v>
      </c>
      <c r="D71" s="5">
        <f t="shared" si="2"/>
        <v>630.49156268451202</v>
      </c>
      <c r="E71" s="5">
        <f t="shared" si="3"/>
        <v>447.21843731548802</v>
      </c>
      <c r="F71" s="5">
        <f t="shared" si="4"/>
        <v>215721.31734023147</v>
      </c>
    </row>
    <row r="72" spans="1:6" x14ac:dyDescent="0.25">
      <c r="A72" s="3">
        <v>60</v>
      </c>
      <c r="B72" s="5">
        <f t="shared" si="0"/>
        <v>215721.31734023147</v>
      </c>
      <c r="C72" s="5">
        <f t="shared" si="1"/>
        <v>1077.71</v>
      </c>
      <c r="D72" s="5">
        <f t="shared" si="2"/>
        <v>629.18717557567516</v>
      </c>
      <c r="E72" s="5">
        <f t="shared" si="3"/>
        <v>448.52282442432488</v>
      </c>
      <c r="F72" s="5">
        <f t="shared" si="4"/>
        <v>215272.79451580715</v>
      </c>
    </row>
    <row r="73" spans="1:6" x14ac:dyDescent="0.25">
      <c r="A73" s="3">
        <v>61</v>
      </c>
      <c r="B73" s="5">
        <f t="shared" si="0"/>
        <v>215272.79451580715</v>
      </c>
      <c r="C73" s="5">
        <f t="shared" si="1"/>
        <v>1077.71</v>
      </c>
      <c r="D73" s="5">
        <f t="shared" si="2"/>
        <v>627.8789840044376</v>
      </c>
      <c r="E73" s="5">
        <f t="shared" si="3"/>
        <v>449.83101599556244</v>
      </c>
      <c r="F73" s="5">
        <f t="shared" si="4"/>
        <v>214822.96349981159</v>
      </c>
    </row>
    <row r="74" spans="1:6" x14ac:dyDescent="0.25">
      <c r="A74" s="3">
        <v>62</v>
      </c>
      <c r="B74" s="5">
        <f t="shared" si="0"/>
        <v>214822.96349981159</v>
      </c>
      <c r="C74" s="5">
        <f t="shared" si="1"/>
        <v>1077.71</v>
      </c>
      <c r="D74" s="5">
        <f t="shared" si="2"/>
        <v>626.56697687445057</v>
      </c>
      <c r="E74" s="5">
        <f t="shared" si="3"/>
        <v>451.14302312554946</v>
      </c>
      <c r="F74" s="5">
        <f t="shared" si="4"/>
        <v>214371.82047668606</v>
      </c>
    </row>
    <row r="75" spans="1:6" x14ac:dyDescent="0.25">
      <c r="A75" s="3">
        <v>63</v>
      </c>
      <c r="B75" s="5">
        <f t="shared" si="0"/>
        <v>214371.82047668606</v>
      </c>
      <c r="C75" s="5">
        <f t="shared" si="1"/>
        <v>1077.71</v>
      </c>
      <c r="D75" s="5">
        <f t="shared" si="2"/>
        <v>625.25114305700106</v>
      </c>
      <c r="E75" s="5">
        <f t="shared" si="3"/>
        <v>452.45885694299898</v>
      </c>
      <c r="F75" s="5">
        <f t="shared" si="4"/>
        <v>213919.36161974305</v>
      </c>
    </row>
    <row r="76" spans="1:6" x14ac:dyDescent="0.25">
      <c r="A76" s="3">
        <v>64</v>
      </c>
      <c r="B76" s="5">
        <f t="shared" si="0"/>
        <v>213919.36161974305</v>
      </c>
      <c r="C76" s="5">
        <f t="shared" si="1"/>
        <v>1077.71</v>
      </c>
      <c r="D76" s="5">
        <f t="shared" si="2"/>
        <v>623.9314713909173</v>
      </c>
      <c r="E76" s="5">
        <f t="shared" si="3"/>
        <v>453.77852860908274</v>
      </c>
      <c r="F76" s="5">
        <f t="shared" si="4"/>
        <v>213465.58309113397</v>
      </c>
    </row>
    <row r="77" spans="1:6" x14ac:dyDescent="0.25">
      <c r="A77" s="3">
        <v>65</v>
      </c>
      <c r="B77" s="5">
        <f t="shared" si="0"/>
        <v>213465.58309113397</v>
      </c>
      <c r="C77" s="5">
        <f t="shared" si="1"/>
        <v>1077.71</v>
      </c>
      <c r="D77" s="5">
        <f t="shared" si="2"/>
        <v>622.6079506824741</v>
      </c>
      <c r="E77" s="5">
        <f t="shared" si="3"/>
        <v>455.10204931752594</v>
      </c>
      <c r="F77" s="5">
        <f t="shared" si="4"/>
        <v>213010.48104181644</v>
      </c>
    </row>
    <row r="78" spans="1:6" x14ac:dyDescent="0.25">
      <c r="A78" s="3">
        <v>66</v>
      </c>
      <c r="B78" s="5">
        <f t="shared" si="0"/>
        <v>213010.48104181644</v>
      </c>
      <c r="C78" s="5">
        <f t="shared" si="1"/>
        <v>1077.71</v>
      </c>
      <c r="D78" s="5">
        <f t="shared" si="2"/>
        <v>621.28056970529803</v>
      </c>
      <c r="E78" s="5">
        <f t="shared" si="3"/>
        <v>456.429430294702</v>
      </c>
      <c r="F78" s="5">
        <f t="shared" si="4"/>
        <v>212554.05161152175</v>
      </c>
    </row>
    <row r="79" spans="1:6" x14ac:dyDescent="0.25">
      <c r="A79" s="3">
        <v>67</v>
      </c>
      <c r="B79" s="5">
        <f t="shared" ref="B79:B142" si="5">F78</f>
        <v>212554.05161152175</v>
      </c>
      <c r="C79" s="5">
        <f t="shared" ref="C79:C142" si="6">1077.71</f>
        <v>1077.71</v>
      </c>
      <c r="D79" s="5">
        <f t="shared" ref="D79:D142" si="7">B79*3.5%/12</f>
        <v>619.94931720027182</v>
      </c>
      <c r="E79" s="5">
        <f t="shared" ref="E79:E142" si="8">C79-D79</f>
        <v>457.76068279972822</v>
      </c>
      <c r="F79" s="5">
        <f t="shared" ref="F79:F142" si="9">B79-E79</f>
        <v>212096.29092872201</v>
      </c>
    </row>
    <row r="80" spans="1:6" x14ac:dyDescent="0.25">
      <c r="A80" s="3">
        <v>68</v>
      </c>
      <c r="B80" s="5">
        <f t="shared" si="5"/>
        <v>212096.29092872201</v>
      </c>
      <c r="C80" s="5">
        <f t="shared" si="6"/>
        <v>1077.71</v>
      </c>
      <c r="D80" s="5">
        <f t="shared" si="7"/>
        <v>618.61418187543927</v>
      </c>
      <c r="E80" s="5">
        <f t="shared" si="8"/>
        <v>459.09581812456076</v>
      </c>
      <c r="F80" s="5">
        <f t="shared" si="9"/>
        <v>211637.19511059744</v>
      </c>
    </row>
    <row r="81" spans="1:6" x14ac:dyDescent="0.25">
      <c r="A81" s="3">
        <v>69</v>
      </c>
      <c r="B81" s="5">
        <f t="shared" si="5"/>
        <v>211637.19511059744</v>
      </c>
      <c r="C81" s="5">
        <f t="shared" si="6"/>
        <v>1077.71</v>
      </c>
      <c r="D81" s="5">
        <f t="shared" si="7"/>
        <v>617.27515240590924</v>
      </c>
      <c r="E81" s="5">
        <f t="shared" si="8"/>
        <v>460.4348475940908</v>
      </c>
      <c r="F81" s="5">
        <f t="shared" si="9"/>
        <v>211176.76026300335</v>
      </c>
    </row>
    <row r="82" spans="1:6" x14ac:dyDescent="0.25">
      <c r="A82" s="3">
        <v>70</v>
      </c>
      <c r="B82" s="5">
        <f t="shared" si="5"/>
        <v>211176.76026300335</v>
      </c>
      <c r="C82" s="5">
        <f t="shared" si="6"/>
        <v>1077.71</v>
      </c>
      <c r="D82" s="5">
        <f t="shared" si="7"/>
        <v>615.93221743375977</v>
      </c>
      <c r="E82" s="5">
        <f t="shared" si="8"/>
        <v>461.77778256624026</v>
      </c>
      <c r="F82" s="5">
        <f t="shared" si="9"/>
        <v>210714.98248043712</v>
      </c>
    </row>
    <row r="83" spans="1:6" x14ac:dyDescent="0.25">
      <c r="A83" s="3">
        <v>71</v>
      </c>
      <c r="B83" s="5">
        <f t="shared" si="5"/>
        <v>210714.98248043712</v>
      </c>
      <c r="C83" s="5">
        <f t="shared" si="6"/>
        <v>1077.71</v>
      </c>
      <c r="D83" s="5">
        <f t="shared" si="7"/>
        <v>614.58536556794172</v>
      </c>
      <c r="E83" s="5">
        <f t="shared" si="8"/>
        <v>463.12463443205831</v>
      </c>
      <c r="F83" s="5">
        <f t="shared" si="9"/>
        <v>210251.85784600506</v>
      </c>
    </row>
    <row r="84" spans="1:6" x14ac:dyDescent="0.25">
      <c r="A84" s="3">
        <v>72</v>
      </c>
      <c r="B84" s="5">
        <f t="shared" si="5"/>
        <v>210251.85784600506</v>
      </c>
      <c r="C84" s="5">
        <f t="shared" si="6"/>
        <v>1077.71</v>
      </c>
      <c r="D84" s="5">
        <f t="shared" si="7"/>
        <v>613.23458538418151</v>
      </c>
      <c r="E84" s="5">
        <f t="shared" si="8"/>
        <v>464.47541461581852</v>
      </c>
      <c r="F84" s="5">
        <f t="shared" si="9"/>
        <v>209787.38243138924</v>
      </c>
    </row>
    <row r="85" spans="1:6" x14ac:dyDescent="0.25">
      <c r="A85" s="3">
        <v>73</v>
      </c>
      <c r="B85" s="5">
        <f t="shared" si="5"/>
        <v>209787.38243138924</v>
      </c>
      <c r="C85" s="5">
        <f t="shared" si="6"/>
        <v>1077.71</v>
      </c>
      <c r="D85" s="5">
        <f t="shared" si="7"/>
        <v>611.87986542488534</v>
      </c>
      <c r="E85" s="5">
        <f t="shared" si="8"/>
        <v>465.8301345751147</v>
      </c>
      <c r="F85" s="5">
        <f t="shared" si="9"/>
        <v>209321.55229681413</v>
      </c>
    </row>
    <row r="86" spans="1:6" x14ac:dyDescent="0.25">
      <c r="A86" s="3">
        <v>74</v>
      </c>
      <c r="B86" s="5">
        <f t="shared" si="5"/>
        <v>209321.55229681413</v>
      </c>
      <c r="C86" s="5">
        <f t="shared" si="6"/>
        <v>1077.71</v>
      </c>
      <c r="D86" s="5">
        <f t="shared" si="7"/>
        <v>610.52119419904125</v>
      </c>
      <c r="E86" s="5">
        <f t="shared" si="8"/>
        <v>467.18880580095879</v>
      </c>
      <c r="F86" s="5">
        <f t="shared" si="9"/>
        <v>208854.36349101318</v>
      </c>
    </row>
    <row r="87" spans="1:6" x14ac:dyDescent="0.25">
      <c r="A87" s="3">
        <v>75</v>
      </c>
      <c r="B87" s="5">
        <f t="shared" si="5"/>
        <v>208854.36349101318</v>
      </c>
      <c r="C87" s="5">
        <f t="shared" si="6"/>
        <v>1077.71</v>
      </c>
      <c r="D87" s="5">
        <f t="shared" si="7"/>
        <v>609.15856018212185</v>
      </c>
      <c r="E87" s="5">
        <f t="shared" si="8"/>
        <v>468.55143981787819</v>
      </c>
      <c r="F87" s="5">
        <f t="shared" si="9"/>
        <v>208385.8120511953</v>
      </c>
    </row>
    <row r="88" spans="1:6" x14ac:dyDescent="0.25">
      <c r="A88" s="3">
        <v>76</v>
      </c>
      <c r="B88" s="5">
        <f t="shared" si="5"/>
        <v>208385.8120511953</v>
      </c>
      <c r="C88" s="5">
        <f t="shared" si="6"/>
        <v>1077.71</v>
      </c>
      <c r="D88" s="5">
        <f t="shared" si="7"/>
        <v>607.79195181598641</v>
      </c>
      <c r="E88" s="5">
        <f t="shared" si="8"/>
        <v>469.91804818401363</v>
      </c>
      <c r="F88" s="5">
        <f t="shared" si="9"/>
        <v>207915.89400301129</v>
      </c>
    </row>
    <row r="89" spans="1:6" x14ac:dyDescent="0.25">
      <c r="A89" s="3">
        <v>77</v>
      </c>
      <c r="B89" s="5">
        <f t="shared" si="5"/>
        <v>207915.89400301129</v>
      </c>
      <c r="C89" s="5">
        <f t="shared" si="6"/>
        <v>1077.71</v>
      </c>
      <c r="D89" s="5">
        <f t="shared" si="7"/>
        <v>606.42135750878299</v>
      </c>
      <c r="E89" s="5">
        <f t="shared" si="8"/>
        <v>471.28864249121705</v>
      </c>
      <c r="F89" s="5">
        <f t="shared" si="9"/>
        <v>207444.60536052007</v>
      </c>
    </row>
    <row r="90" spans="1:6" x14ac:dyDescent="0.25">
      <c r="A90" s="3">
        <v>78</v>
      </c>
      <c r="B90" s="5">
        <f t="shared" si="5"/>
        <v>207444.60536052007</v>
      </c>
      <c r="C90" s="5">
        <f t="shared" si="6"/>
        <v>1077.71</v>
      </c>
      <c r="D90" s="5">
        <f t="shared" si="7"/>
        <v>605.0467656348502</v>
      </c>
      <c r="E90" s="5">
        <f t="shared" si="8"/>
        <v>472.66323436514983</v>
      </c>
      <c r="F90" s="5">
        <f t="shared" si="9"/>
        <v>206971.94212615493</v>
      </c>
    </row>
    <row r="91" spans="1:6" x14ac:dyDescent="0.25">
      <c r="A91" s="3">
        <v>79</v>
      </c>
      <c r="B91" s="5">
        <f t="shared" si="5"/>
        <v>206971.94212615493</v>
      </c>
      <c r="C91" s="5">
        <f t="shared" si="6"/>
        <v>1077.71</v>
      </c>
      <c r="D91" s="5">
        <f t="shared" si="7"/>
        <v>603.66816453461854</v>
      </c>
      <c r="E91" s="5">
        <f t="shared" si="8"/>
        <v>474.0418354653815</v>
      </c>
      <c r="F91" s="5">
        <f t="shared" si="9"/>
        <v>206497.90029068955</v>
      </c>
    </row>
    <row r="92" spans="1:6" x14ac:dyDescent="0.25">
      <c r="A92" s="3">
        <v>80</v>
      </c>
      <c r="B92" s="5">
        <f t="shared" si="5"/>
        <v>206497.90029068955</v>
      </c>
      <c r="C92" s="5">
        <f t="shared" si="6"/>
        <v>1077.71</v>
      </c>
      <c r="D92" s="5">
        <f t="shared" si="7"/>
        <v>602.28554251451123</v>
      </c>
      <c r="E92" s="5">
        <f t="shared" si="8"/>
        <v>475.4244574854888</v>
      </c>
      <c r="F92" s="5">
        <f t="shared" si="9"/>
        <v>206022.47583320405</v>
      </c>
    </row>
    <row r="93" spans="1:6" x14ac:dyDescent="0.25">
      <c r="A93" s="3">
        <v>81</v>
      </c>
      <c r="B93" s="5">
        <f t="shared" si="5"/>
        <v>206022.47583320405</v>
      </c>
      <c r="C93" s="5">
        <f t="shared" si="6"/>
        <v>1077.71</v>
      </c>
      <c r="D93" s="5">
        <f t="shared" si="7"/>
        <v>600.89888784684524</v>
      </c>
      <c r="E93" s="5">
        <f t="shared" si="8"/>
        <v>476.8111121531548</v>
      </c>
      <c r="F93" s="5">
        <f t="shared" si="9"/>
        <v>205545.66472105088</v>
      </c>
    </row>
    <row r="94" spans="1:6" x14ac:dyDescent="0.25">
      <c r="A94" s="3">
        <v>82</v>
      </c>
      <c r="B94" s="5">
        <f t="shared" si="5"/>
        <v>205545.66472105088</v>
      </c>
      <c r="C94" s="5">
        <f t="shared" si="6"/>
        <v>1077.71</v>
      </c>
      <c r="D94" s="5">
        <f t="shared" si="7"/>
        <v>599.50818876973176</v>
      </c>
      <c r="E94" s="5">
        <f t="shared" si="8"/>
        <v>478.20181123026828</v>
      </c>
      <c r="F94" s="5">
        <f t="shared" si="9"/>
        <v>205067.46290982061</v>
      </c>
    </row>
    <row r="95" spans="1:6" x14ac:dyDescent="0.25">
      <c r="A95" s="3">
        <v>83</v>
      </c>
      <c r="B95" s="5">
        <f t="shared" si="5"/>
        <v>205067.46290982061</v>
      </c>
      <c r="C95" s="5">
        <f t="shared" si="6"/>
        <v>1077.71</v>
      </c>
      <c r="D95" s="5">
        <f t="shared" si="7"/>
        <v>598.11343348697676</v>
      </c>
      <c r="E95" s="5">
        <f t="shared" si="8"/>
        <v>479.59656651302328</v>
      </c>
      <c r="F95" s="5">
        <f t="shared" si="9"/>
        <v>204587.86634330757</v>
      </c>
    </row>
    <row r="96" spans="1:6" x14ac:dyDescent="0.25">
      <c r="A96" s="3">
        <v>84</v>
      </c>
      <c r="B96" s="5">
        <f t="shared" si="5"/>
        <v>204587.86634330757</v>
      </c>
      <c r="C96" s="5">
        <f t="shared" si="6"/>
        <v>1077.71</v>
      </c>
      <c r="D96" s="5">
        <f t="shared" si="7"/>
        <v>596.71461016798048</v>
      </c>
      <c r="E96" s="5">
        <f t="shared" si="8"/>
        <v>480.99538983201955</v>
      </c>
      <c r="F96" s="5">
        <f t="shared" si="9"/>
        <v>204106.87095347556</v>
      </c>
    </row>
    <row r="97" spans="1:6" x14ac:dyDescent="0.25">
      <c r="A97" s="3">
        <v>85</v>
      </c>
      <c r="B97" s="5">
        <f t="shared" si="5"/>
        <v>204106.87095347556</v>
      </c>
      <c r="C97" s="5">
        <f t="shared" si="6"/>
        <v>1077.71</v>
      </c>
      <c r="D97" s="5">
        <f t="shared" si="7"/>
        <v>595.31170694763716</v>
      </c>
      <c r="E97" s="5">
        <f t="shared" si="8"/>
        <v>482.39829305236287</v>
      </c>
      <c r="F97" s="5">
        <f t="shared" si="9"/>
        <v>203624.4726604232</v>
      </c>
    </row>
    <row r="98" spans="1:6" x14ac:dyDescent="0.25">
      <c r="A98" s="3">
        <v>86</v>
      </c>
      <c r="B98" s="5">
        <f t="shared" si="5"/>
        <v>203624.4726604232</v>
      </c>
      <c r="C98" s="5">
        <f t="shared" si="6"/>
        <v>1077.71</v>
      </c>
      <c r="D98" s="5">
        <f t="shared" si="7"/>
        <v>593.90471192623443</v>
      </c>
      <c r="E98" s="5">
        <f t="shared" si="8"/>
        <v>483.80528807376561</v>
      </c>
      <c r="F98" s="5">
        <f t="shared" si="9"/>
        <v>203140.66737234945</v>
      </c>
    </row>
    <row r="99" spans="1:6" x14ac:dyDescent="0.25">
      <c r="A99" s="3">
        <v>87</v>
      </c>
      <c r="B99" s="5">
        <f t="shared" si="5"/>
        <v>203140.66737234945</v>
      </c>
      <c r="C99" s="5">
        <f t="shared" si="6"/>
        <v>1077.71</v>
      </c>
      <c r="D99" s="5">
        <f t="shared" si="7"/>
        <v>592.49361316935267</v>
      </c>
      <c r="E99" s="5">
        <f t="shared" si="8"/>
        <v>485.21638683064737</v>
      </c>
      <c r="F99" s="5">
        <f t="shared" si="9"/>
        <v>202655.45098551881</v>
      </c>
    </row>
    <row r="100" spans="1:6" x14ac:dyDescent="0.25">
      <c r="A100" s="3">
        <v>88</v>
      </c>
      <c r="B100" s="5">
        <f t="shared" si="5"/>
        <v>202655.45098551881</v>
      </c>
      <c r="C100" s="5">
        <f t="shared" si="6"/>
        <v>1077.71</v>
      </c>
      <c r="D100" s="5">
        <f t="shared" si="7"/>
        <v>591.07839870776331</v>
      </c>
      <c r="E100" s="5">
        <f t="shared" si="8"/>
        <v>486.63160129223672</v>
      </c>
      <c r="F100" s="5">
        <f t="shared" si="9"/>
        <v>202168.81938422658</v>
      </c>
    </row>
    <row r="101" spans="1:6" x14ac:dyDescent="0.25">
      <c r="A101" s="3">
        <v>89</v>
      </c>
      <c r="B101" s="5">
        <f t="shared" si="5"/>
        <v>202168.81938422658</v>
      </c>
      <c r="C101" s="5">
        <f t="shared" si="6"/>
        <v>1077.71</v>
      </c>
      <c r="D101" s="5">
        <f t="shared" si="7"/>
        <v>589.6590565373275</v>
      </c>
      <c r="E101" s="5">
        <f t="shared" si="8"/>
        <v>488.05094346267254</v>
      </c>
      <c r="F101" s="5">
        <f t="shared" si="9"/>
        <v>201680.7684407639</v>
      </c>
    </row>
    <row r="102" spans="1:6" x14ac:dyDescent="0.25">
      <c r="A102" s="3">
        <v>90</v>
      </c>
      <c r="B102" s="5">
        <f t="shared" si="5"/>
        <v>201680.7684407639</v>
      </c>
      <c r="C102" s="5">
        <f t="shared" si="6"/>
        <v>1077.71</v>
      </c>
      <c r="D102" s="5">
        <f t="shared" si="7"/>
        <v>588.2355746188947</v>
      </c>
      <c r="E102" s="5">
        <f t="shared" si="8"/>
        <v>489.47442538110533</v>
      </c>
      <c r="F102" s="5">
        <f t="shared" si="9"/>
        <v>201191.29401538279</v>
      </c>
    </row>
    <row r="103" spans="1:6" x14ac:dyDescent="0.25">
      <c r="A103" s="3">
        <v>91</v>
      </c>
      <c r="B103" s="5">
        <f t="shared" si="5"/>
        <v>201191.29401538279</v>
      </c>
      <c r="C103" s="5">
        <f t="shared" si="6"/>
        <v>1077.71</v>
      </c>
      <c r="D103" s="5">
        <f t="shared" si="7"/>
        <v>586.80794087819993</v>
      </c>
      <c r="E103" s="5">
        <f t="shared" si="8"/>
        <v>490.90205912180011</v>
      </c>
      <c r="F103" s="5">
        <f t="shared" si="9"/>
        <v>200700.39195626098</v>
      </c>
    </row>
    <row r="104" spans="1:6" x14ac:dyDescent="0.25">
      <c r="A104" s="3">
        <v>92</v>
      </c>
      <c r="B104" s="5">
        <f t="shared" si="5"/>
        <v>200700.39195626098</v>
      </c>
      <c r="C104" s="5">
        <f t="shared" si="6"/>
        <v>1077.71</v>
      </c>
      <c r="D104" s="5">
        <f t="shared" si="7"/>
        <v>585.3761432057612</v>
      </c>
      <c r="E104" s="5">
        <f t="shared" si="8"/>
        <v>492.33385679423884</v>
      </c>
      <c r="F104" s="5">
        <f t="shared" si="9"/>
        <v>200208.05809946675</v>
      </c>
    </row>
    <row r="105" spans="1:6" x14ac:dyDescent="0.25">
      <c r="A105" s="3">
        <v>93</v>
      </c>
      <c r="B105" s="5">
        <f t="shared" si="5"/>
        <v>200208.05809946675</v>
      </c>
      <c r="C105" s="5">
        <f t="shared" si="6"/>
        <v>1077.71</v>
      </c>
      <c r="D105" s="5">
        <f t="shared" si="7"/>
        <v>583.94016945677811</v>
      </c>
      <c r="E105" s="5">
        <f t="shared" si="8"/>
        <v>493.76983054322193</v>
      </c>
      <c r="F105" s="5">
        <f t="shared" si="9"/>
        <v>199714.28826892353</v>
      </c>
    </row>
    <row r="106" spans="1:6" x14ac:dyDescent="0.25">
      <c r="A106" s="3">
        <v>94</v>
      </c>
      <c r="B106" s="5">
        <f t="shared" si="5"/>
        <v>199714.28826892353</v>
      </c>
      <c r="C106" s="5">
        <f t="shared" si="6"/>
        <v>1077.71</v>
      </c>
      <c r="D106" s="5">
        <f t="shared" si="7"/>
        <v>582.50000745102705</v>
      </c>
      <c r="E106" s="5">
        <f t="shared" si="8"/>
        <v>495.20999254897299</v>
      </c>
      <c r="F106" s="5">
        <f t="shared" si="9"/>
        <v>199219.07827637455</v>
      </c>
    </row>
    <row r="107" spans="1:6" x14ac:dyDescent="0.25">
      <c r="A107" s="3">
        <v>95</v>
      </c>
      <c r="B107" s="5">
        <f t="shared" si="5"/>
        <v>199219.07827637455</v>
      </c>
      <c r="C107" s="5">
        <f t="shared" si="6"/>
        <v>1077.71</v>
      </c>
      <c r="D107" s="5">
        <f t="shared" si="7"/>
        <v>581.05564497275918</v>
      </c>
      <c r="E107" s="5">
        <f t="shared" si="8"/>
        <v>496.65435502724085</v>
      </c>
      <c r="F107" s="5">
        <f t="shared" si="9"/>
        <v>198722.4239213473</v>
      </c>
    </row>
    <row r="108" spans="1:6" x14ac:dyDescent="0.25">
      <c r="A108" s="3">
        <v>96</v>
      </c>
      <c r="B108" s="5">
        <f t="shared" si="5"/>
        <v>198722.4239213473</v>
      </c>
      <c r="C108" s="5">
        <f t="shared" si="6"/>
        <v>1077.71</v>
      </c>
      <c r="D108" s="5">
        <f t="shared" si="7"/>
        <v>579.60706977059635</v>
      </c>
      <c r="E108" s="5">
        <f t="shared" si="8"/>
        <v>498.10293022940368</v>
      </c>
      <c r="F108" s="5">
        <f t="shared" si="9"/>
        <v>198224.32099111791</v>
      </c>
    </row>
    <row r="109" spans="1:6" x14ac:dyDescent="0.25">
      <c r="A109" s="3">
        <v>97</v>
      </c>
      <c r="B109" s="5">
        <f t="shared" si="5"/>
        <v>198224.32099111791</v>
      </c>
      <c r="C109" s="5">
        <f t="shared" si="6"/>
        <v>1077.71</v>
      </c>
      <c r="D109" s="5">
        <f t="shared" si="7"/>
        <v>578.15426955742726</v>
      </c>
      <c r="E109" s="5">
        <f t="shared" si="8"/>
        <v>499.55573044257278</v>
      </c>
      <c r="F109" s="5">
        <f t="shared" si="9"/>
        <v>197724.76526067534</v>
      </c>
    </row>
    <row r="110" spans="1:6" x14ac:dyDescent="0.25">
      <c r="A110" s="3">
        <v>98</v>
      </c>
      <c r="B110" s="5">
        <f t="shared" si="5"/>
        <v>197724.76526067534</v>
      </c>
      <c r="C110" s="5">
        <f t="shared" si="6"/>
        <v>1077.71</v>
      </c>
      <c r="D110" s="5">
        <f t="shared" si="7"/>
        <v>576.69723201030308</v>
      </c>
      <c r="E110" s="5">
        <f t="shared" si="8"/>
        <v>501.01276798969695</v>
      </c>
      <c r="F110" s="5">
        <f t="shared" si="9"/>
        <v>197223.75249268566</v>
      </c>
    </row>
    <row r="111" spans="1:6" x14ac:dyDescent="0.25">
      <c r="A111" s="3">
        <v>99</v>
      </c>
      <c r="B111" s="5">
        <f t="shared" si="5"/>
        <v>197223.75249268566</v>
      </c>
      <c r="C111" s="5">
        <f t="shared" si="6"/>
        <v>1077.71</v>
      </c>
      <c r="D111" s="5">
        <f t="shared" si="7"/>
        <v>575.23594477033328</v>
      </c>
      <c r="E111" s="5">
        <f t="shared" si="8"/>
        <v>502.47405522966676</v>
      </c>
      <c r="F111" s="5">
        <f t="shared" si="9"/>
        <v>196721.278437456</v>
      </c>
    </row>
    <row r="112" spans="1:6" x14ac:dyDescent="0.25">
      <c r="A112" s="3">
        <v>100</v>
      </c>
      <c r="B112" s="5">
        <f t="shared" si="5"/>
        <v>196721.278437456</v>
      </c>
      <c r="C112" s="5">
        <f t="shared" si="6"/>
        <v>1077.71</v>
      </c>
      <c r="D112" s="5">
        <f t="shared" si="7"/>
        <v>573.77039544258002</v>
      </c>
      <c r="E112" s="5">
        <f t="shared" si="8"/>
        <v>503.93960455742001</v>
      </c>
      <c r="F112" s="5">
        <f t="shared" si="9"/>
        <v>196217.33883289859</v>
      </c>
    </row>
    <row r="113" spans="1:6" x14ac:dyDescent="0.25">
      <c r="A113" s="3">
        <v>101</v>
      </c>
      <c r="B113" s="5">
        <f t="shared" si="5"/>
        <v>196217.33883289859</v>
      </c>
      <c r="C113" s="5">
        <f t="shared" si="6"/>
        <v>1077.71</v>
      </c>
      <c r="D113" s="5">
        <f t="shared" si="7"/>
        <v>572.30057159595424</v>
      </c>
      <c r="E113" s="5">
        <f t="shared" si="8"/>
        <v>505.4094284040458</v>
      </c>
      <c r="F113" s="5">
        <f t="shared" si="9"/>
        <v>195711.92940449456</v>
      </c>
    </row>
    <row r="114" spans="1:6" x14ac:dyDescent="0.25">
      <c r="A114" s="3">
        <v>102</v>
      </c>
      <c r="B114" s="5">
        <f t="shared" si="5"/>
        <v>195711.92940449456</v>
      </c>
      <c r="C114" s="5">
        <f t="shared" si="6"/>
        <v>1077.71</v>
      </c>
      <c r="D114" s="5">
        <f t="shared" si="7"/>
        <v>570.82646076310914</v>
      </c>
      <c r="E114" s="5">
        <f t="shared" si="8"/>
        <v>506.8835392368909</v>
      </c>
      <c r="F114" s="5">
        <f t="shared" si="9"/>
        <v>195205.04586525768</v>
      </c>
    </row>
    <row r="115" spans="1:6" x14ac:dyDescent="0.25">
      <c r="A115" s="3">
        <v>103</v>
      </c>
      <c r="B115" s="5">
        <f t="shared" si="5"/>
        <v>195205.04586525768</v>
      </c>
      <c r="C115" s="5">
        <f t="shared" si="6"/>
        <v>1077.71</v>
      </c>
      <c r="D115" s="5">
        <f t="shared" si="7"/>
        <v>569.34805044033499</v>
      </c>
      <c r="E115" s="5">
        <f t="shared" si="8"/>
        <v>508.36194955966505</v>
      </c>
      <c r="F115" s="5">
        <f t="shared" si="9"/>
        <v>194696.683915698</v>
      </c>
    </row>
    <row r="116" spans="1:6" x14ac:dyDescent="0.25">
      <c r="A116" s="3">
        <v>104</v>
      </c>
      <c r="B116" s="5">
        <f t="shared" si="5"/>
        <v>194696.683915698</v>
      </c>
      <c r="C116" s="5">
        <f t="shared" si="6"/>
        <v>1077.71</v>
      </c>
      <c r="D116" s="5">
        <f t="shared" si="7"/>
        <v>567.86532808745255</v>
      </c>
      <c r="E116" s="5">
        <f t="shared" si="8"/>
        <v>509.84467191254748</v>
      </c>
      <c r="F116" s="5">
        <f t="shared" si="9"/>
        <v>194186.83924378545</v>
      </c>
    </row>
    <row r="117" spans="1:6" x14ac:dyDescent="0.25">
      <c r="A117" s="3">
        <v>105</v>
      </c>
      <c r="B117" s="5">
        <f t="shared" si="5"/>
        <v>194186.83924378545</v>
      </c>
      <c r="C117" s="5">
        <f t="shared" si="6"/>
        <v>1077.71</v>
      </c>
      <c r="D117" s="5">
        <f t="shared" si="7"/>
        <v>566.37828112770762</v>
      </c>
      <c r="E117" s="5">
        <f t="shared" si="8"/>
        <v>511.33171887229241</v>
      </c>
      <c r="F117" s="5">
        <f t="shared" si="9"/>
        <v>193675.50752491315</v>
      </c>
    </row>
    <row r="118" spans="1:6" x14ac:dyDescent="0.25">
      <c r="A118" s="3">
        <v>106</v>
      </c>
      <c r="B118" s="5">
        <f t="shared" si="5"/>
        <v>193675.50752491315</v>
      </c>
      <c r="C118" s="5">
        <f t="shared" si="6"/>
        <v>1077.71</v>
      </c>
      <c r="D118" s="5">
        <f t="shared" si="7"/>
        <v>564.88689694766333</v>
      </c>
      <c r="E118" s="5">
        <f t="shared" si="8"/>
        <v>512.82310305233671</v>
      </c>
      <c r="F118" s="5">
        <f t="shared" si="9"/>
        <v>193162.68442186082</v>
      </c>
    </row>
    <row r="119" spans="1:6" x14ac:dyDescent="0.25">
      <c r="A119" s="3">
        <v>107</v>
      </c>
      <c r="B119" s="5">
        <f t="shared" si="5"/>
        <v>193162.68442186082</v>
      </c>
      <c r="C119" s="5">
        <f t="shared" si="6"/>
        <v>1077.71</v>
      </c>
      <c r="D119" s="5">
        <f t="shared" si="7"/>
        <v>563.39116289709409</v>
      </c>
      <c r="E119" s="5">
        <f t="shared" si="8"/>
        <v>514.31883710290595</v>
      </c>
      <c r="F119" s="5">
        <f t="shared" si="9"/>
        <v>192648.36558475791</v>
      </c>
    </row>
    <row r="120" spans="1:6" x14ac:dyDescent="0.25">
      <c r="A120" s="3">
        <v>108</v>
      </c>
      <c r="B120" s="5">
        <f t="shared" si="5"/>
        <v>192648.36558475791</v>
      </c>
      <c r="C120" s="5">
        <f t="shared" si="6"/>
        <v>1077.71</v>
      </c>
      <c r="D120" s="5">
        <f t="shared" si="7"/>
        <v>561.89106628887725</v>
      </c>
      <c r="E120" s="5">
        <f t="shared" si="8"/>
        <v>515.81893371112278</v>
      </c>
      <c r="F120" s="5">
        <f t="shared" si="9"/>
        <v>192132.54665104678</v>
      </c>
    </row>
    <row r="121" spans="1:6" x14ac:dyDescent="0.25">
      <c r="A121" s="3">
        <v>109</v>
      </c>
      <c r="B121" s="5">
        <f t="shared" si="5"/>
        <v>192132.54665104678</v>
      </c>
      <c r="C121" s="5">
        <f t="shared" si="6"/>
        <v>1077.71</v>
      </c>
      <c r="D121" s="5">
        <f t="shared" si="7"/>
        <v>560.38659439888647</v>
      </c>
      <c r="E121" s="5">
        <f t="shared" si="8"/>
        <v>517.32340560111356</v>
      </c>
      <c r="F121" s="5">
        <f t="shared" si="9"/>
        <v>191615.22324544567</v>
      </c>
    </row>
    <row r="122" spans="1:6" x14ac:dyDescent="0.25">
      <c r="A122" s="3">
        <v>110</v>
      </c>
      <c r="B122" s="5">
        <f t="shared" si="5"/>
        <v>191615.22324544567</v>
      </c>
      <c r="C122" s="5">
        <f t="shared" si="6"/>
        <v>1077.71</v>
      </c>
      <c r="D122" s="5">
        <f t="shared" si="7"/>
        <v>558.87773446588324</v>
      </c>
      <c r="E122" s="5">
        <f t="shared" si="8"/>
        <v>518.8322655341168</v>
      </c>
      <c r="F122" s="5">
        <f t="shared" si="9"/>
        <v>191096.39097991155</v>
      </c>
    </row>
    <row r="123" spans="1:6" x14ac:dyDescent="0.25">
      <c r="A123" s="3">
        <v>111</v>
      </c>
      <c r="B123" s="5">
        <f t="shared" si="5"/>
        <v>191096.39097991155</v>
      </c>
      <c r="C123" s="5">
        <f t="shared" si="6"/>
        <v>1077.71</v>
      </c>
      <c r="D123" s="5">
        <f t="shared" si="7"/>
        <v>557.36447369140876</v>
      </c>
      <c r="E123" s="5">
        <f t="shared" si="8"/>
        <v>520.34552630859127</v>
      </c>
      <c r="F123" s="5">
        <f t="shared" si="9"/>
        <v>190576.04545360297</v>
      </c>
    </row>
    <row r="124" spans="1:6" x14ac:dyDescent="0.25">
      <c r="A124" s="3">
        <v>112</v>
      </c>
      <c r="B124" s="5">
        <f t="shared" si="5"/>
        <v>190576.04545360297</v>
      </c>
      <c r="C124" s="5">
        <f t="shared" si="6"/>
        <v>1077.71</v>
      </c>
      <c r="D124" s="5">
        <f t="shared" si="7"/>
        <v>555.84679923967542</v>
      </c>
      <c r="E124" s="5">
        <f t="shared" si="8"/>
        <v>521.86320076032462</v>
      </c>
      <c r="F124" s="5">
        <f t="shared" si="9"/>
        <v>190054.18225284264</v>
      </c>
    </row>
    <row r="125" spans="1:6" x14ac:dyDescent="0.25">
      <c r="A125" s="3">
        <v>113</v>
      </c>
      <c r="B125" s="5">
        <f t="shared" si="5"/>
        <v>190054.18225284264</v>
      </c>
      <c r="C125" s="5">
        <f t="shared" si="6"/>
        <v>1077.71</v>
      </c>
      <c r="D125" s="5">
        <f t="shared" si="7"/>
        <v>554.32469823745771</v>
      </c>
      <c r="E125" s="5">
        <f t="shared" si="8"/>
        <v>523.38530176254233</v>
      </c>
      <c r="F125" s="5">
        <f t="shared" si="9"/>
        <v>189530.79695108009</v>
      </c>
    </row>
    <row r="126" spans="1:6" x14ac:dyDescent="0.25">
      <c r="A126" s="3">
        <v>114</v>
      </c>
      <c r="B126" s="5">
        <f t="shared" si="5"/>
        <v>189530.79695108009</v>
      </c>
      <c r="C126" s="5">
        <f t="shared" si="6"/>
        <v>1077.71</v>
      </c>
      <c r="D126" s="5">
        <f t="shared" si="7"/>
        <v>552.79815777398369</v>
      </c>
      <c r="E126" s="5">
        <f t="shared" si="8"/>
        <v>524.91184222601635</v>
      </c>
      <c r="F126" s="5">
        <f t="shared" si="9"/>
        <v>189005.88510885407</v>
      </c>
    </row>
    <row r="127" spans="1:6" x14ac:dyDescent="0.25">
      <c r="A127" s="3">
        <v>115</v>
      </c>
      <c r="B127" s="5">
        <f t="shared" si="5"/>
        <v>189005.88510885407</v>
      </c>
      <c r="C127" s="5">
        <f t="shared" si="6"/>
        <v>1077.71</v>
      </c>
      <c r="D127" s="5">
        <f t="shared" si="7"/>
        <v>551.26716490082447</v>
      </c>
      <c r="E127" s="5">
        <f t="shared" si="8"/>
        <v>526.44283509917557</v>
      </c>
      <c r="F127" s="5">
        <f t="shared" si="9"/>
        <v>188479.44227375489</v>
      </c>
    </row>
    <row r="128" spans="1:6" x14ac:dyDescent="0.25">
      <c r="A128" s="3">
        <v>116</v>
      </c>
      <c r="B128" s="5">
        <f t="shared" si="5"/>
        <v>188479.44227375489</v>
      </c>
      <c r="C128" s="5">
        <f t="shared" si="6"/>
        <v>1077.71</v>
      </c>
      <c r="D128" s="5">
        <f t="shared" si="7"/>
        <v>549.73170663178519</v>
      </c>
      <c r="E128" s="5">
        <f t="shared" si="8"/>
        <v>527.97829336821485</v>
      </c>
      <c r="F128" s="5">
        <f t="shared" si="9"/>
        <v>187951.46398038667</v>
      </c>
    </row>
    <row r="129" spans="1:6" x14ac:dyDescent="0.25">
      <c r="A129" s="3">
        <v>117</v>
      </c>
      <c r="B129" s="5">
        <f t="shared" si="5"/>
        <v>187951.46398038667</v>
      </c>
      <c r="C129" s="5">
        <f t="shared" si="6"/>
        <v>1077.71</v>
      </c>
      <c r="D129" s="5">
        <f t="shared" si="7"/>
        <v>548.19176994279451</v>
      </c>
      <c r="E129" s="5">
        <f t="shared" si="8"/>
        <v>529.51823005720553</v>
      </c>
      <c r="F129" s="5">
        <f t="shared" si="9"/>
        <v>187421.94575032947</v>
      </c>
    </row>
    <row r="130" spans="1:6" x14ac:dyDescent="0.25">
      <c r="A130" s="3">
        <v>118</v>
      </c>
      <c r="B130" s="5">
        <f t="shared" si="5"/>
        <v>187421.94575032947</v>
      </c>
      <c r="C130" s="5">
        <f t="shared" si="6"/>
        <v>1077.71</v>
      </c>
      <c r="D130" s="5">
        <f t="shared" si="7"/>
        <v>546.64734177179434</v>
      </c>
      <c r="E130" s="5">
        <f t="shared" si="8"/>
        <v>531.06265822820569</v>
      </c>
      <c r="F130" s="5">
        <f t="shared" si="9"/>
        <v>186890.88309210126</v>
      </c>
    </row>
    <row r="131" spans="1:6" x14ac:dyDescent="0.25">
      <c r="A131" s="3">
        <v>119</v>
      </c>
      <c r="B131" s="5">
        <f t="shared" si="5"/>
        <v>186890.88309210126</v>
      </c>
      <c r="C131" s="5">
        <f t="shared" si="6"/>
        <v>1077.71</v>
      </c>
      <c r="D131" s="5">
        <f t="shared" si="7"/>
        <v>545.09840901862879</v>
      </c>
      <c r="E131" s="5">
        <f t="shared" si="8"/>
        <v>532.61159098137125</v>
      </c>
      <c r="F131" s="5">
        <f t="shared" si="9"/>
        <v>186358.27150111989</v>
      </c>
    </row>
    <row r="132" spans="1:6" x14ac:dyDescent="0.25">
      <c r="A132" s="3">
        <v>120</v>
      </c>
      <c r="B132" s="5">
        <f t="shared" si="5"/>
        <v>186358.27150111989</v>
      </c>
      <c r="C132" s="5">
        <f t="shared" si="6"/>
        <v>1077.71</v>
      </c>
      <c r="D132" s="5">
        <f t="shared" si="7"/>
        <v>543.54495854493302</v>
      </c>
      <c r="E132" s="5">
        <f t="shared" si="8"/>
        <v>534.16504145506701</v>
      </c>
      <c r="F132" s="5">
        <f t="shared" si="9"/>
        <v>185824.10645966482</v>
      </c>
    </row>
    <row r="133" spans="1:6" x14ac:dyDescent="0.25">
      <c r="A133" s="3">
        <v>121</v>
      </c>
      <c r="B133" s="5">
        <f t="shared" si="5"/>
        <v>185824.10645966482</v>
      </c>
      <c r="C133" s="5">
        <f t="shared" si="6"/>
        <v>1077.71</v>
      </c>
      <c r="D133" s="5">
        <f t="shared" si="7"/>
        <v>541.9869771740224</v>
      </c>
      <c r="E133" s="5">
        <f t="shared" si="8"/>
        <v>535.72302282597764</v>
      </c>
      <c r="F133" s="5">
        <f t="shared" si="9"/>
        <v>185288.38343683883</v>
      </c>
    </row>
    <row r="134" spans="1:6" x14ac:dyDescent="0.25">
      <c r="A134" s="3">
        <v>122</v>
      </c>
      <c r="B134" s="5">
        <f t="shared" si="5"/>
        <v>185288.38343683883</v>
      </c>
      <c r="C134" s="5">
        <f t="shared" si="6"/>
        <v>1077.71</v>
      </c>
      <c r="D134" s="5">
        <f t="shared" si="7"/>
        <v>540.42445169077996</v>
      </c>
      <c r="E134" s="5">
        <f t="shared" si="8"/>
        <v>537.28554830922008</v>
      </c>
      <c r="F134" s="5">
        <f t="shared" si="9"/>
        <v>184751.09788852962</v>
      </c>
    </row>
    <row r="135" spans="1:6" x14ac:dyDescent="0.25">
      <c r="A135" s="3">
        <v>123</v>
      </c>
      <c r="B135" s="5">
        <f t="shared" si="5"/>
        <v>184751.09788852962</v>
      </c>
      <c r="C135" s="5">
        <f t="shared" si="6"/>
        <v>1077.71</v>
      </c>
      <c r="D135" s="5">
        <f t="shared" si="7"/>
        <v>538.85736884154483</v>
      </c>
      <c r="E135" s="5">
        <f t="shared" si="8"/>
        <v>538.85263115845521</v>
      </c>
      <c r="F135" s="5">
        <f t="shared" si="9"/>
        <v>184212.24525737116</v>
      </c>
    </row>
    <row r="136" spans="1:6" x14ac:dyDescent="0.25">
      <c r="A136" s="3">
        <v>124</v>
      </c>
      <c r="B136" s="5">
        <f t="shared" si="5"/>
        <v>184212.24525737116</v>
      </c>
      <c r="C136" s="5">
        <f t="shared" si="6"/>
        <v>1077.71</v>
      </c>
      <c r="D136" s="5">
        <f t="shared" si="7"/>
        <v>537.28571533399929</v>
      </c>
      <c r="E136" s="5">
        <f t="shared" si="8"/>
        <v>540.42428466600074</v>
      </c>
      <c r="F136" s="5">
        <f t="shared" si="9"/>
        <v>183671.82097270517</v>
      </c>
    </row>
    <row r="137" spans="1:6" x14ac:dyDescent="0.25">
      <c r="A137" s="3">
        <v>125</v>
      </c>
      <c r="B137" s="5">
        <f t="shared" si="5"/>
        <v>183671.82097270517</v>
      </c>
      <c r="C137" s="5">
        <f t="shared" si="6"/>
        <v>1077.71</v>
      </c>
      <c r="D137" s="5">
        <f t="shared" si="7"/>
        <v>535.70947783705685</v>
      </c>
      <c r="E137" s="5">
        <f t="shared" si="8"/>
        <v>542.00052216294318</v>
      </c>
      <c r="F137" s="5">
        <f t="shared" si="9"/>
        <v>183129.82045054223</v>
      </c>
    </row>
    <row r="138" spans="1:6" x14ac:dyDescent="0.25">
      <c r="A138" s="3">
        <v>126</v>
      </c>
      <c r="B138" s="5">
        <f t="shared" si="5"/>
        <v>183129.82045054223</v>
      </c>
      <c r="C138" s="5">
        <f t="shared" si="6"/>
        <v>1077.71</v>
      </c>
      <c r="D138" s="5">
        <f t="shared" si="7"/>
        <v>534.12864298074817</v>
      </c>
      <c r="E138" s="5">
        <f t="shared" si="8"/>
        <v>543.58135701925187</v>
      </c>
      <c r="F138" s="5">
        <f t="shared" si="9"/>
        <v>182586.23909352298</v>
      </c>
    </row>
    <row r="139" spans="1:6" x14ac:dyDescent="0.25">
      <c r="A139" s="3">
        <v>127</v>
      </c>
      <c r="B139" s="5">
        <f t="shared" si="5"/>
        <v>182586.23909352298</v>
      </c>
      <c r="C139" s="5">
        <f t="shared" si="6"/>
        <v>1077.71</v>
      </c>
      <c r="D139" s="5">
        <f t="shared" si="7"/>
        <v>532.54319735610875</v>
      </c>
      <c r="E139" s="5">
        <f t="shared" si="8"/>
        <v>545.16680264389129</v>
      </c>
      <c r="F139" s="5">
        <f t="shared" si="9"/>
        <v>182041.07229087909</v>
      </c>
    </row>
    <row r="140" spans="1:6" x14ac:dyDescent="0.25">
      <c r="A140" s="3">
        <v>128</v>
      </c>
      <c r="B140" s="5">
        <f t="shared" si="5"/>
        <v>182041.07229087909</v>
      </c>
      <c r="C140" s="5">
        <f t="shared" si="6"/>
        <v>1077.71</v>
      </c>
      <c r="D140" s="5">
        <f t="shared" si="7"/>
        <v>530.95312751506401</v>
      </c>
      <c r="E140" s="5">
        <f t="shared" si="8"/>
        <v>546.75687248493603</v>
      </c>
      <c r="F140" s="5">
        <f t="shared" si="9"/>
        <v>181494.31541839417</v>
      </c>
    </row>
    <row r="141" spans="1:6" x14ac:dyDescent="0.25">
      <c r="A141" s="3">
        <v>129</v>
      </c>
      <c r="B141" s="5">
        <f t="shared" si="5"/>
        <v>181494.31541839417</v>
      </c>
      <c r="C141" s="5">
        <f t="shared" si="6"/>
        <v>1077.71</v>
      </c>
      <c r="D141" s="5">
        <f t="shared" si="7"/>
        <v>529.35841997031639</v>
      </c>
      <c r="E141" s="5">
        <f t="shared" si="8"/>
        <v>548.35158002968365</v>
      </c>
      <c r="F141" s="5">
        <f t="shared" si="9"/>
        <v>180945.96383836449</v>
      </c>
    </row>
    <row r="142" spans="1:6" x14ac:dyDescent="0.25">
      <c r="A142" s="3">
        <v>130</v>
      </c>
      <c r="B142" s="5">
        <f t="shared" si="5"/>
        <v>180945.96383836449</v>
      </c>
      <c r="C142" s="5">
        <f t="shared" si="6"/>
        <v>1077.71</v>
      </c>
      <c r="D142" s="5">
        <f t="shared" si="7"/>
        <v>527.75906119522983</v>
      </c>
      <c r="E142" s="5">
        <f t="shared" si="8"/>
        <v>549.9509388047702</v>
      </c>
      <c r="F142" s="5">
        <f t="shared" si="9"/>
        <v>180396.01289955972</v>
      </c>
    </row>
    <row r="143" spans="1:6" x14ac:dyDescent="0.25">
      <c r="A143" s="3">
        <v>131</v>
      </c>
      <c r="B143" s="5">
        <f t="shared" ref="B143:B206" si="10">F142</f>
        <v>180396.01289955972</v>
      </c>
      <c r="C143" s="5">
        <f t="shared" ref="C143:C206" si="11">1077.71</f>
        <v>1077.71</v>
      </c>
      <c r="D143" s="5">
        <f t="shared" ref="D143:D206" si="12">B143*3.5%/12</f>
        <v>526.15503762371588</v>
      </c>
      <c r="E143" s="5">
        <f t="shared" ref="E143:E206" si="13">C143-D143</f>
        <v>551.55496237628415</v>
      </c>
      <c r="F143" s="5">
        <f t="shared" ref="F143:F206" si="14">B143-E143</f>
        <v>179844.45793718344</v>
      </c>
    </row>
    <row r="144" spans="1:6" x14ac:dyDescent="0.25">
      <c r="A144" s="3">
        <v>132</v>
      </c>
      <c r="B144" s="5">
        <f t="shared" si="10"/>
        <v>179844.45793718344</v>
      </c>
      <c r="C144" s="5">
        <f t="shared" si="11"/>
        <v>1077.71</v>
      </c>
      <c r="D144" s="5">
        <f t="shared" si="12"/>
        <v>524.54633565011841</v>
      </c>
      <c r="E144" s="5">
        <f t="shared" si="13"/>
        <v>553.16366434988163</v>
      </c>
      <c r="F144" s="5">
        <f t="shared" si="14"/>
        <v>179291.29427283356</v>
      </c>
    </row>
    <row r="145" spans="1:6" x14ac:dyDescent="0.25">
      <c r="A145" s="3">
        <v>133</v>
      </c>
      <c r="B145" s="5">
        <f t="shared" si="10"/>
        <v>179291.29427283356</v>
      </c>
      <c r="C145" s="5">
        <f t="shared" si="11"/>
        <v>1077.71</v>
      </c>
      <c r="D145" s="5">
        <f t="shared" si="12"/>
        <v>522.93294162909797</v>
      </c>
      <c r="E145" s="5">
        <f t="shared" si="13"/>
        <v>554.77705837090207</v>
      </c>
      <c r="F145" s="5">
        <f t="shared" si="14"/>
        <v>178736.51721446266</v>
      </c>
    </row>
    <row r="146" spans="1:6" x14ac:dyDescent="0.25">
      <c r="A146" s="3">
        <v>134</v>
      </c>
      <c r="B146" s="5">
        <f t="shared" si="10"/>
        <v>178736.51721446266</v>
      </c>
      <c r="C146" s="5">
        <f t="shared" si="11"/>
        <v>1077.71</v>
      </c>
      <c r="D146" s="5">
        <f t="shared" si="12"/>
        <v>521.31484187551609</v>
      </c>
      <c r="E146" s="5">
        <f t="shared" si="13"/>
        <v>556.39515812448394</v>
      </c>
      <c r="F146" s="5">
        <f t="shared" si="14"/>
        <v>178180.12205633818</v>
      </c>
    </row>
    <row r="147" spans="1:6" x14ac:dyDescent="0.25">
      <c r="A147" s="3">
        <v>135</v>
      </c>
      <c r="B147" s="5">
        <f t="shared" si="10"/>
        <v>178180.12205633818</v>
      </c>
      <c r="C147" s="5">
        <f t="shared" si="11"/>
        <v>1077.71</v>
      </c>
      <c r="D147" s="5">
        <f t="shared" si="12"/>
        <v>519.69202266431978</v>
      </c>
      <c r="E147" s="5">
        <f t="shared" si="13"/>
        <v>558.01797733568026</v>
      </c>
      <c r="F147" s="5">
        <f t="shared" si="14"/>
        <v>177622.10407900249</v>
      </c>
    </row>
    <row r="148" spans="1:6" x14ac:dyDescent="0.25">
      <c r="A148" s="3">
        <v>136</v>
      </c>
      <c r="B148" s="5">
        <f t="shared" si="10"/>
        <v>177622.10407900249</v>
      </c>
      <c r="C148" s="5">
        <f t="shared" si="11"/>
        <v>1077.71</v>
      </c>
      <c r="D148" s="5">
        <f t="shared" si="12"/>
        <v>518.06447023042404</v>
      </c>
      <c r="E148" s="5">
        <f t="shared" si="13"/>
        <v>559.645529769576</v>
      </c>
      <c r="F148" s="5">
        <f t="shared" si="14"/>
        <v>177062.45854923292</v>
      </c>
    </row>
    <row r="149" spans="1:6" x14ac:dyDescent="0.25">
      <c r="A149" s="3">
        <v>137</v>
      </c>
      <c r="B149" s="5">
        <f t="shared" si="10"/>
        <v>177062.45854923292</v>
      </c>
      <c r="C149" s="5">
        <f t="shared" si="11"/>
        <v>1077.71</v>
      </c>
      <c r="D149" s="5">
        <f t="shared" si="12"/>
        <v>516.43217076859605</v>
      </c>
      <c r="E149" s="5">
        <f t="shared" si="13"/>
        <v>561.27782923140398</v>
      </c>
      <c r="F149" s="5">
        <f t="shared" si="14"/>
        <v>176501.18072000152</v>
      </c>
    </row>
    <row r="150" spans="1:6" x14ac:dyDescent="0.25">
      <c r="A150" s="3">
        <v>138</v>
      </c>
      <c r="B150" s="5">
        <f t="shared" si="10"/>
        <v>176501.18072000152</v>
      </c>
      <c r="C150" s="5">
        <f t="shared" si="11"/>
        <v>1077.71</v>
      </c>
      <c r="D150" s="5">
        <f t="shared" si="12"/>
        <v>514.79511043333775</v>
      </c>
      <c r="E150" s="5">
        <f t="shared" si="13"/>
        <v>562.91488956666228</v>
      </c>
      <c r="F150" s="5">
        <f t="shared" si="14"/>
        <v>175938.26583043486</v>
      </c>
    </row>
    <row r="151" spans="1:6" x14ac:dyDescent="0.25">
      <c r="A151" s="3">
        <v>139</v>
      </c>
      <c r="B151" s="5">
        <f t="shared" si="10"/>
        <v>175938.26583043486</v>
      </c>
      <c r="C151" s="5">
        <f t="shared" si="11"/>
        <v>1077.71</v>
      </c>
      <c r="D151" s="5">
        <f t="shared" si="12"/>
        <v>513.15327533876837</v>
      </c>
      <c r="E151" s="5">
        <f t="shared" si="13"/>
        <v>564.55672466123167</v>
      </c>
      <c r="F151" s="5">
        <f t="shared" si="14"/>
        <v>175373.70910577363</v>
      </c>
    </row>
    <row r="152" spans="1:6" x14ac:dyDescent="0.25">
      <c r="A152" s="3">
        <v>140</v>
      </c>
      <c r="B152" s="5">
        <f t="shared" si="10"/>
        <v>175373.70910577363</v>
      </c>
      <c r="C152" s="5">
        <f t="shared" si="11"/>
        <v>1077.71</v>
      </c>
      <c r="D152" s="5">
        <f t="shared" si="12"/>
        <v>511.50665155850646</v>
      </c>
      <c r="E152" s="5">
        <f t="shared" si="13"/>
        <v>566.20334844149352</v>
      </c>
      <c r="F152" s="5">
        <f t="shared" si="14"/>
        <v>174807.50575733214</v>
      </c>
    </row>
    <row r="153" spans="1:6" x14ac:dyDescent="0.25">
      <c r="A153" s="3">
        <v>141</v>
      </c>
      <c r="B153" s="5">
        <f t="shared" si="10"/>
        <v>174807.50575733214</v>
      </c>
      <c r="C153" s="5">
        <f t="shared" si="11"/>
        <v>1077.71</v>
      </c>
      <c r="D153" s="5">
        <f t="shared" si="12"/>
        <v>509.85522512555212</v>
      </c>
      <c r="E153" s="5">
        <f t="shared" si="13"/>
        <v>567.85477487444791</v>
      </c>
      <c r="F153" s="5">
        <f t="shared" si="14"/>
        <v>174239.65098245768</v>
      </c>
    </row>
    <row r="154" spans="1:6" x14ac:dyDescent="0.25">
      <c r="A154" s="3">
        <v>142</v>
      </c>
      <c r="B154" s="5">
        <f t="shared" si="10"/>
        <v>174239.65098245768</v>
      </c>
      <c r="C154" s="5">
        <f t="shared" si="11"/>
        <v>1077.71</v>
      </c>
      <c r="D154" s="5">
        <f t="shared" si="12"/>
        <v>508.19898203216826</v>
      </c>
      <c r="E154" s="5">
        <f t="shared" si="13"/>
        <v>569.51101796783178</v>
      </c>
      <c r="F154" s="5">
        <f t="shared" si="14"/>
        <v>173670.13996448985</v>
      </c>
    </row>
    <row r="155" spans="1:6" x14ac:dyDescent="0.25">
      <c r="A155" s="3">
        <v>143</v>
      </c>
      <c r="B155" s="5">
        <f t="shared" si="10"/>
        <v>173670.13996448985</v>
      </c>
      <c r="C155" s="5">
        <f t="shared" si="11"/>
        <v>1077.71</v>
      </c>
      <c r="D155" s="5">
        <f t="shared" si="12"/>
        <v>506.53790822976208</v>
      </c>
      <c r="E155" s="5">
        <f t="shared" si="13"/>
        <v>571.17209177023801</v>
      </c>
      <c r="F155" s="5">
        <f t="shared" si="14"/>
        <v>173098.9678727196</v>
      </c>
    </row>
    <row r="156" spans="1:6" x14ac:dyDescent="0.25">
      <c r="A156" s="3">
        <v>144</v>
      </c>
      <c r="B156" s="5">
        <f t="shared" si="10"/>
        <v>173098.9678727196</v>
      </c>
      <c r="C156" s="5">
        <f t="shared" si="11"/>
        <v>1077.71</v>
      </c>
      <c r="D156" s="5">
        <f t="shared" si="12"/>
        <v>504.87198962876556</v>
      </c>
      <c r="E156" s="5">
        <f t="shared" si="13"/>
        <v>572.83801037123453</v>
      </c>
      <c r="F156" s="5">
        <f t="shared" si="14"/>
        <v>172526.12986234837</v>
      </c>
    </row>
    <row r="157" spans="1:6" x14ac:dyDescent="0.25">
      <c r="A157" s="3">
        <v>145</v>
      </c>
      <c r="B157" s="5">
        <f t="shared" si="10"/>
        <v>172526.12986234837</v>
      </c>
      <c r="C157" s="5">
        <f t="shared" si="11"/>
        <v>1077.71</v>
      </c>
      <c r="D157" s="5">
        <f t="shared" si="12"/>
        <v>503.20121209851612</v>
      </c>
      <c r="E157" s="5">
        <f t="shared" si="13"/>
        <v>574.50878790148386</v>
      </c>
      <c r="F157" s="5">
        <f t="shared" si="14"/>
        <v>171951.62107444688</v>
      </c>
    </row>
    <row r="158" spans="1:6" x14ac:dyDescent="0.25">
      <c r="A158" s="3">
        <v>146</v>
      </c>
      <c r="B158" s="5">
        <f t="shared" si="10"/>
        <v>171951.62107444688</v>
      </c>
      <c r="C158" s="5">
        <f t="shared" si="11"/>
        <v>1077.71</v>
      </c>
      <c r="D158" s="5">
        <f t="shared" si="12"/>
        <v>501.52556146713681</v>
      </c>
      <c r="E158" s="5">
        <f t="shared" si="13"/>
        <v>576.18443853286317</v>
      </c>
      <c r="F158" s="5">
        <f t="shared" si="14"/>
        <v>171375.43663591403</v>
      </c>
    </row>
    <row r="159" spans="1:6" x14ac:dyDescent="0.25">
      <c r="A159" s="3">
        <v>147</v>
      </c>
      <c r="B159" s="5">
        <f t="shared" si="10"/>
        <v>171375.43663591403</v>
      </c>
      <c r="C159" s="5">
        <f t="shared" si="11"/>
        <v>1077.71</v>
      </c>
      <c r="D159" s="5">
        <f t="shared" si="12"/>
        <v>499.84502352141595</v>
      </c>
      <c r="E159" s="5">
        <f t="shared" si="13"/>
        <v>577.86497647858414</v>
      </c>
      <c r="F159" s="5">
        <f t="shared" si="14"/>
        <v>170797.57165943543</v>
      </c>
    </row>
    <row r="160" spans="1:6" x14ac:dyDescent="0.25">
      <c r="A160" s="3">
        <v>148</v>
      </c>
      <c r="B160" s="5">
        <f t="shared" si="10"/>
        <v>170797.57165943543</v>
      </c>
      <c r="C160" s="5">
        <f t="shared" si="11"/>
        <v>1077.71</v>
      </c>
      <c r="D160" s="5">
        <f t="shared" si="12"/>
        <v>498.15958400668677</v>
      </c>
      <c r="E160" s="5">
        <f t="shared" si="13"/>
        <v>579.55041599331321</v>
      </c>
      <c r="F160" s="5">
        <f t="shared" si="14"/>
        <v>170218.02124344211</v>
      </c>
    </row>
    <row r="161" spans="1:6" x14ac:dyDescent="0.25">
      <c r="A161" s="3">
        <v>149</v>
      </c>
      <c r="B161" s="5">
        <f t="shared" si="10"/>
        <v>170218.02124344211</v>
      </c>
      <c r="C161" s="5">
        <f t="shared" si="11"/>
        <v>1077.71</v>
      </c>
      <c r="D161" s="5">
        <f t="shared" si="12"/>
        <v>496.46922862670618</v>
      </c>
      <c r="E161" s="5">
        <f t="shared" si="13"/>
        <v>581.24077137329391</v>
      </c>
      <c r="F161" s="5">
        <f t="shared" si="14"/>
        <v>169636.78047206881</v>
      </c>
    </row>
    <row r="162" spans="1:6" x14ac:dyDescent="0.25">
      <c r="A162" s="3">
        <v>150</v>
      </c>
      <c r="B162" s="5">
        <f t="shared" si="10"/>
        <v>169636.78047206881</v>
      </c>
      <c r="C162" s="5">
        <f t="shared" si="11"/>
        <v>1077.71</v>
      </c>
      <c r="D162" s="5">
        <f t="shared" si="12"/>
        <v>494.77394304353408</v>
      </c>
      <c r="E162" s="5">
        <f t="shared" si="13"/>
        <v>582.93605695646602</v>
      </c>
      <c r="F162" s="5">
        <f t="shared" si="14"/>
        <v>169053.84441511234</v>
      </c>
    </row>
    <row r="163" spans="1:6" x14ac:dyDescent="0.25">
      <c r="A163" s="3">
        <v>151</v>
      </c>
      <c r="B163" s="5">
        <f t="shared" si="10"/>
        <v>169053.84441511234</v>
      </c>
      <c r="C163" s="5">
        <f t="shared" si="11"/>
        <v>1077.71</v>
      </c>
      <c r="D163" s="5">
        <f t="shared" si="12"/>
        <v>493.07371287741103</v>
      </c>
      <c r="E163" s="5">
        <f t="shared" si="13"/>
        <v>584.63628712258901</v>
      </c>
      <c r="F163" s="5">
        <f t="shared" si="14"/>
        <v>168469.20812798975</v>
      </c>
    </row>
    <row r="164" spans="1:6" x14ac:dyDescent="0.25">
      <c r="A164" s="3">
        <v>152</v>
      </c>
      <c r="B164" s="5">
        <f t="shared" si="10"/>
        <v>168469.20812798975</v>
      </c>
      <c r="C164" s="5">
        <f t="shared" si="11"/>
        <v>1077.71</v>
      </c>
      <c r="D164" s="5">
        <f t="shared" si="12"/>
        <v>491.36852370663684</v>
      </c>
      <c r="E164" s="5">
        <f t="shared" si="13"/>
        <v>586.34147629336326</v>
      </c>
      <c r="F164" s="5">
        <f t="shared" si="14"/>
        <v>167882.86665169639</v>
      </c>
    </row>
    <row r="165" spans="1:6" x14ac:dyDescent="0.25">
      <c r="A165" s="3">
        <v>153</v>
      </c>
      <c r="B165" s="5">
        <f t="shared" si="10"/>
        <v>167882.86665169639</v>
      </c>
      <c r="C165" s="5">
        <f t="shared" si="11"/>
        <v>1077.71</v>
      </c>
      <c r="D165" s="5">
        <f t="shared" si="12"/>
        <v>489.65836106744786</v>
      </c>
      <c r="E165" s="5">
        <f t="shared" si="13"/>
        <v>588.05163893255212</v>
      </c>
      <c r="F165" s="5">
        <f t="shared" si="14"/>
        <v>167294.81501276384</v>
      </c>
    </row>
    <row r="166" spans="1:6" x14ac:dyDescent="0.25">
      <c r="A166" s="3">
        <v>154</v>
      </c>
      <c r="B166" s="5">
        <f t="shared" si="10"/>
        <v>167294.81501276384</v>
      </c>
      <c r="C166" s="5">
        <f t="shared" si="11"/>
        <v>1077.71</v>
      </c>
      <c r="D166" s="5">
        <f t="shared" si="12"/>
        <v>487.94321045389455</v>
      </c>
      <c r="E166" s="5">
        <f t="shared" si="13"/>
        <v>589.76678954610543</v>
      </c>
      <c r="F166" s="5">
        <f t="shared" si="14"/>
        <v>166705.04822321772</v>
      </c>
    </row>
    <row r="167" spans="1:6" x14ac:dyDescent="0.25">
      <c r="A167" s="3">
        <v>155</v>
      </c>
      <c r="B167" s="5">
        <f t="shared" si="10"/>
        <v>166705.04822321772</v>
      </c>
      <c r="C167" s="5">
        <f t="shared" si="11"/>
        <v>1077.71</v>
      </c>
      <c r="D167" s="5">
        <f t="shared" si="12"/>
        <v>486.22305731771843</v>
      </c>
      <c r="E167" s="5">
        <f t="shared" si="13"/>
        <v>591.48694268228155</v>
      </c>
      <c r="F167" s="5">
        <f t="shared" si="14"/>
        <v>166113.56128053545</v>
      </c>
    </row>
    <row r="168" spans="1:6" x14ac:dyDescent="0.25">
      <c r="A168" s="3">
        <v>156</v>
      </c>
      <c r="B168" s="5">
        <f t="shared" si="10"/>
        <v>166113.56128053545</v>
      </c>
      <c r="C168" s="5">
        <f t="shared" si="11"/>
        <v>1077.71</v>
      </c>
      <c r="D168" s="5">
        <f t="shared" si="12"/>
        <v>484.49788706822847</v>
      </c>
      <c r="E168" s="5">
        <f t="shared" si="13"/>
        <v>593.21211293177157</v>
      </c>
      <c r="F168" s="5">
        <f t="shared" si="14"/>
        <v>165520.34916760368</v>
      </c>
    </row>
    <row r="169" spans="1:6" x14ac:dyDescent="0.25">
      <c r="A169" s="3">
        <v>157</v>
      </c>
      <c r="B169" s="5">
        <f t="shared" si="10"/>
        <v>165520.34916760368</v>
      </c>
      <c r="C169" s="5">
        <f t="shared" si="11"/>
        <v>1077.71</v>
      </c>
      <c r="D169" s="5">
        <f t="shared" si="12"/>
        <v>482.76768507217747</v>
      </c>
      <c r="E169" s="5">
        <f t="shared" si="13"/>
        <v>594.94231492782251</v>
      </c>
      <c r="F169" s="5">
        <f t="shared" si="14"/>
        <v>164925.40685267586</v>
      </c>
    </row>
    <row r="170" spans="1:6" x14ac:dyDescent="0.25">
      <c r="A170" s="3">
        <v>158</v>
      </c>
      <c r="B170" s="5">
        <f t="shared" si="10"/>
        <v>164925.40685267586</v>
      </c>
      <c r="C170" s="5">
        <f t="shared" si="11"/>
        <v>1077.71</v>
      </c>
      <c r="D170" s="5">
        <f t="shared" si="12"/>
        <v>481.03243665363794</v>
      </c>
      <c r="E170" s="5">
        <f t="shared" si="13"/>
        <v>596.67756334636215</v>
      </c>
      <c r="F170" s="5">
        <f t="shared" si="14"/>
        <v>164328.72928932949</v>
      </c>
    </row>
    <row r="171" spans="1:6" x14ac:dyDescent="0.25">
      <c r="A171" s="3">
        <v>159</v>
      </c>
      <c r="B171" s="5">
        <f t="shared" si="10"/>
        <v>164328.72928932949</v>
      </c>
      <c r="C171" s="5">
        <f t="shared" si="11"/>
        <v>1077.71</v>
      </c>
      <c r="D171" s="5">
        <f t="shared" si="12"/>
        <v>479.29212709387775</v>
      </c>
      <c r="E171" s="5">
        <f t="shared" si="13"/>
        <v>598.41787290612228</v>
      </c>
      <c r="F171" s="5">
        <f t="shared" si="14"/>
        <v>163730.31141642338</v>
      </c>
    </row>
    <row r="172" spans="1:6" x14ac:dyDescent="0.25">
      <c r="A172" s="3">
        <v>160</v>
      </c>
      <c r="B172" s="5">
        <f t="shared" si="10"/>
        <v>163730.31141642338</v>
      </c>
      <c r="C172" s="5">
        <f t="shared" si="11"/>
        <v>1077.71</v>
      </c>
      <c r="D172" s="5">
        <f t="shared" si="12"/>
        <v>477.54674163123491</v>
      </c>
      <c r="E172" s="5">
        <f t="shared" si="13"/>
        <v>600.16325836876513</v>
      </c>
      <c r="F172" s="5">
        <f t="shared" si="14"/>
        <v>163130.14815805462</v>
      </c>
    </row>
    <row r="173" spans="1:6" x14ac:dyDescent="0.25">
      <c r="A173" s="3">
        <v>161</v>
      </c>
      <c r="B173" s="5">
        <f t="shared" si="10"/>
        <v>163130.14815805462</v>
      </c>
      <c r="C173" s="5">
        <f t="shared" si="11"/>
        <v>1077.71</v>
      </c>
      <c r="D173" s="5">
        <f t="shared" si="12"/>
        <v>475.79626546099274</v>
      </c>
      <c r="E173" s="5">
        <f t="shared" si="13"/>
        <v>601.91373453900724</v>
      </c>
      <c r="F173" s="5">
        <f t="shared" si="14"/>
        <v>162528.23442351562</v>
      </c>
    </row>
    <row r="174" spans="1:6" x14ac:dyDescent="0.25">
      <c r="A174" s="3">
        <v>162</v>
      </c>
      <c r="B174" s="5">
        <f t="shared" si="10"/>
        <v>162528.23442351562</v>
      </c>
      <c r="C174" s="5">
        <f t="shared" si="11"/>
        <v>1077.71</v>
      </c>
      <c r="D174" s="5">
        <f t="shared" si="12"/>
        <v>474.04068373525394</v>
      </c>
      <c r="E174" s="5">
        <f t="shared" si="13"/>
        <v>603.66931626474616</v>
      </c>
      <c r="F174" s="5">
        <f t="shared" si="14"/>
        <v>161924.56510725088</v>
      </c>
    </row>
    <row r="175" spans="1:6" x14ac:dyDescent="0.25">
      <c r="A175" s="3">
        <v>163</v>
      </c>
      <c r="B175" s="5">
        <f t="shared" si="10"/>
        <v>161924.56510725088</v>
      </c>
      <c r="C175" s="5">
        <f t="shared" si="11"/>
        <v>1077.71</v>
      </c>
      <c r="D175" s="5">
        <f t="shared" si="12"/>
        <v>472.27998156281507</v>
      </c>
      <c r="E175" s="5">
        <f t="shared" si="13"/>
        <v>605.43001843718503</v>
      </c>
      <c r="F175" s="5">
        <f t="shared" si="14"/>
        <v>161319.13508881369</v>
      </c>
    </row>
    <row r="176" spans="1:6" x14ac:dyDescent="0.25">
      <c r="A176" s="3">
        <v>164</v>
      </c>
      <c r="B176" s="5">
        <f t="shared" si="10"/>
        <v>161319.13508881369</v>
      </c>
      <c r="C176" s="5">
        <f t="shared" si="11"/>
        <v>1077.71</v>
      </c>
      <c r="D176" s="5">
        <f t="shared" si="12"/>
        <v>470.51414400903997</v>
      </c>
      <c r="E176" s="5">
        <f t="shared" si="13"/>
        <v>607.19585599096013</v>
      </c>
      <c r="F176" s="5">
        <f t="shared" si="14"/>
        <v>160711.93923282274</v>
      </c>
    </row>
    <row r="177" spans="1:6" x14ac:dyDescent="0.25">
      <c r="A177" s="3">
        <v>165</v>
      </c>
      <c r="B177" s="5">
        <f t="shared" si="10"/>
        <v>160711.93923282274</v>
      </c>
      <c r="C177" s="5">
        <f t="shared" si="11"/>
        <v>1077.71</v>
      </c>
      <c r="D177" s="5">
        <f t="shared" si="12"/>
        <v>468.74315609573301</v>
      </c>
      <c r="E177" s="5">
        <f t="shared" si="13"/>
        <v>608.96684390426708</v>
      </c>
      <c r="F177" s="5">
        <f t="shared" si="14"/>
        <v>160102.97238891848</v>
      </c>
    </row>
    <row r="178" spans="1:6" x14ac:dyDescent="0.25">
      <c r="A178" s="3">
        <v>166</v>
      </c>
      <c r="B178" s="5">
        <f t="shared" si="10"/>
        <v>160102.97238891848</v>
      </c>
      <c r="C178" s="5">
        <f t="shared" si="11"/>
        <v>1077.71</v>
      </c>
      <c r="D178" s="5">
        <f t="shared" si="12"/>
        <v>466.96700280101231</v>
      </c>
      <c r="E178" s="5">
        <f t="shared" si="13"/>
        <v>610.74299719898772</v>
      </c>
      <c r="F178" s="5">
        <f t="shared" si="14"/>
        <v>159492.22939171951</v>
      </c>
    </row>
    <row r="179" spans="1:6" x14ac:dyDescent="0.25">
      <c r="A179" s="3">
        <v>167</v>
      </c>
      <c r="B179" s="5">
        <f t="shared" si="10"/>
        <v>159492.22939171951</v>
      </c>
      <c r="C179" s="5">
        <f t="shared" si="11"/>
        <v>1077.71</v>
      </c>
      <c r="D179" s="5">
        <f t="shared" si="12"/>
        <v>465.18566905918192</v>
      </c>
      <c r="E179" s="5">
        <f t="shared" si="13"/>
        <v>612.52433094081812</v>
      </c>
      <c r="F179" s="5">
        <f t="shared" si="14"/>
        <v>158879.70506077868</v>
      </c>
    </row>
    <row r="180" spans="1:6" x14ac:dyDescent="0.25">
      <c r="A180" s="3">
        <v>168</v>
      </c>
      <c r="B180" s="5">
        <f t="shared" si="10"/>
        <v>158879.70506077868</v>
      </c>
      <c r="C180" s="5">
        <f t="shared" si="11"/>
        <v>1077.71</v>
      </c>
      <c r="D180" s="5">
        <f t="shared" si="12"/>
        <v>463.39913976060456</v>
      </c>
      <c r="E180" s="5">
        <f t="shared" si="13"/>
        <v>614.31086023939542</v>
      </c>
      <c r="F180" s="5">
        <f t="shared" si="14"/>
        <v>158265.39420053927</v>
      </c>
    </row>
    <row r="181" spans="1:6" x14ac:dyDescent="0.25">
      <c r="A181" s="3">
        <v>169</v>
      </c>
      <c r="B181" s="5">
        <f t="shared" si="10"/>
        <v>158265.39420053927</v>
      </c>
      <c r="C181" s="5">
        <f t="shared" si="11"/>
        <v>1077.71</v>
      </c>
      <c r="D181" s="5">
        <f t="shared" si="12"/>
        <v>461.60739975157293</v>
      </c>
      <c r="E181" s="5">
        <f t="shared" si="13"/>
        <v>616.10260024842705</v>
      </c>
      <c r="F181" s="5">
        <f t="shared" si="14"/>
        <v>157649.29160029086</v>
      </c>
    </row>
    <row r="182" spans="1:6" x14ac:dyDescent="0.25">
      <c r="A182" s="3">
        <v>170</v>
      </c>
      <c r="B182" s="5">
        <f t="shared" si="10"/>
        <v>157649.29160029086</v>
      </c>
      <c r="C182" s="5">
        <f t="shared" si="11"/>
        <v>1077.71</v>
      </c>
      <c r="D182" s="5">
        <f t="shared" si="12"/>
        <v>459.81043383418177</v>
      </c>
      <c r="E182" s="5">
        <f t="shared" si="13"/>
        <v>617.89956616581821</v>
      </c>
      <c r="F182" s="5">
        <f t="shared" si="14"/>
        <v>157031.39203412505</v>
      </c>
    </row>
    <row r="183" spans="1:6" x14ac:dyDescent="0.25">
      <c r="A183" s="3">
        <v>171</v>
      </c>
      <c r="B183" s="5">
        <f t="shared" si="10"/>
        <v>157031.39203412505</v>
      </c>
      <c r="C183" s="5">
        <f t="shared" si="11"/>
        <v>1077.71</v>
      </c>
      <c r="D183" s="5">
        <f t="shared" si="12"/>
        <v>458.00822676619811</v>
      </c>
      <c r="E183" s="5">
        <f t="shared" si="13"/>
        <v>619.70177323380199</v>
      </c>
      <c r="F183" s="5">
        <f t="shared" si="14"/>
        <v>156411.69026089125</v>
      </c>
    </row>
    <row r="184" spans="1:6" x14ac:dyDescent="0.25">
      <c r="A184" s="3">
        <v>172</v>
      </c>
      <c r="B184" s="5">
        <f t="shared" si="10"/>
        <v>156411.69026089125</v>
      </c>
      <c r="C184" s="5">
        <f t="shared" si="11"/>
        <v>1077.71</v>
      </c>
      <c r="D184" s="5">
        <f t="shared" si="12"/>
        <v>456.20076326093289</v>
      </c>
      <c r="E184" s="5">
        <f t="shared" si="13"/>
        <v>621.50923673906709</v>
      </c>
      <c r="F184" s="5">
        <f t="shared" si="14"/>
        <v>155790.18102415217</v>
      </c>
    </row>
    <row r="185" spans="1:6" x14ac:dyDescent="0.25">
      <c r="A185" s="3">
        <v>173</v>
      </c>
      <c r="B185" s="5">
        <f t="shared" si="10"/>
        <v>155790.18102415217</v>
      </c>
      <c r="C185" s="5">
        <f t="shared" si="11"/>
        <v>1077.71</v>
      </c>
      <c r="D185" s="5">
        <f t="shared" si="12"/>
        <v>454.38802798711055</v>
      </c>
      <c r="E185" s="5">
        <f t="shared" si="13"/>
        <v>623.32197201288955</v>
      </c>
      <c r="F185" s="5">
        <f t="shared" si="14"/>
        <v>155166.85905213928</v>
      </c>
    </row>
    <row r="186" spans="1:6" x14ac:dyDescent="0.25">
      <c r="A186" s="3">
        <v>174</v>
      </c>
      <c r="B186" s="5">
        <f t="shared" si="10"/>
        <v>155166.85905213928</v>
      </c>
      <c r="C186" s="5">
        <f t="shared" si="11"/>
        <v>1077.71</v>
      </c>
      <c r="D186" s="5">
        <f t="shared" si="12"/>
        <v>452.57000556873959</v>
      </c>
      <c r="E186" s="5">
        <f t="shared" si="13"/>
        <v>625.13999443126045</v>
      </c>
      <c r="F186" s="5">
        <f t="shared" si="14"/>
        <v>154541.71905770802</v>
      </c>
    </row>
    <row r="187" spans="1:6" x14ac:dyDescent="0.25">
      <c r="A187" s="3">
        <v>175</v>
      </c>
      <c r="B187" s="5">
        <f t="shared" si="10"/>
        <v>154541.71905770802</v>
      </c>
      <c r="C187" s="5">
        <f t="shared" si="11"/>
        <v>1077.71</v>
      </c>
      <c r="D187" s="5">
        <f t="shared" si="12"/>
        <v>450.74668058498173</v>
      </c>
      <c r="E187" s="5">
        <f t="shared" si="13"/>
        <v>626.9633194150183</v>
      </c>
      <c r="F187" s="5">
        <f t="shared" si="14"/>
        <v>153914.755738293</v>
      </c>
    </row>
    <row r="188" spans="1:6" x14ac:dyDescent="0.25">
      <c r="A188" s="3">
        <v>176</v>
      </c>
      <c r="B188" s="5">
        <f t="shared" si="10"/>
        <v>153914.755738293</v>
      </c>
      <c r="C188" s="5">
        <f t="shared" si="11"/>
        <v>1077.71</v>
      </c>
      <c r="D188" s="5">
        <f t="shared" si="12"/>
        <v>448.91803757002123</v>
      </c>
      <c r="E188" s="5">
        <f t="shared" si="13"/>
        <v>628.79196242997887</v>
      </c>
      <c r="F188" s="5">
        <f t="shared" si="14"/>
        <v>153285.96377586303</v>
      </c>
    </row>
    <row r="189" spans="1:6" x14ac:dyDescent="0.25">
      <c r="A189" s="3">
        <v>177</v>
      </c>
      <c r="B189" s="5">
        <f t="shared" si="10"/>
        <v>153285.96377586303</v>
      </c>
      <c r="C189" s="5">
        <f t="shared" si="11"/>
        <v>1077.71</v>
      </c>
      <c r="D189" s="5">
        <f t="shared" si="12"/>
        <v>447.08406101293389</v>
      </c>
      <c r="E189" s="5">
        <f t="shared" si="13"/>
        <v>630.62593898706609</v>
      </c>
      <c r="F189" s="5">
        <f t="shared" si="14"/>
        <v>152655.33783687596</v>
      </c>
    </row>
    <row r="190" spans="1:6" x14ac:dyDescent="0.25">
      <c r="A190" s="3">
        <v>178</v>
      </c>
      <c r="B190" s="5">
        <f t="shared" si="10"/>
        <v>152655.33783687596</v>
      </c>
      <c r="C190" s="5">
        <f t="shared" si="11"/>
        <v>1077.71</v>
      </c>
      <c r="D190" s="5">
        <f t="shared" si="12"/>
        <v>445.24473535755493</v>
      </c>
      <c r="E190" s="5">
        <f t="shared" si="13"/>
        <v>632.46526464244516</v>
      </c>
      <c r="F190" s="5">
        <f t="shared" si="14"/>
        <v>152022.87257223352</v>
      </c>
    </row>
    <row r="191" spans="1:6" x14ac:dyDescent="0.25">
      <c r="A191" s="3">
        <v>179</v>
      </c>
      <c r="B191" s="5">
        <f t="shared" si="10"/>
        <v>152022.87257223352</v>
      </c>
      <c r="C191" s="5">
        <f t="shared" si="11"/>
        <v>1077.71</v>
      </c>
      <c r="D191" s="5">
        <f t="shared" si="12"/>
        <v>443.40004500234778</v>
      </c>
      <c r="E191" s="5">
        <f t="shared" si="13"/>
        <v>634.30995499765231</v>
      </c>
      <c r="F191" s="5">
        <f t="shared" si="14"/>
        <v>151388.56261723588</v>
      </c>
    </row>
    <row r="192" spans="1:6" x14ac:dyDescent="0.25">
      <c r="A192" s="3">
        <v>180</v>
      </c>
      <c r="B192" s="5">
        <f t="shared" si="10"/>
        <v>151388.56261723588</v>
      </c>
      <c r="C192" s="5">
        <f t="shared" si="11"/>
        <v>1077.71</v>
      </c>
      <c r="D192" s="5">
        <f t="shared" si="12"/>
        <v>441.54997430027134</v>
      </c>
      <c r="E192" s="5">
        <f t="shared" si="13"/>
        <v>636.16002569972875</v>
      </c>
      <c r="F192" s="5">
        <f t="shared" si="14"/>
        <v>150752.40259153614</v>
      </c>
    </row>
    <row r="193" spans="1:6" x14ac:dyDescent="0.25">
      <c r="A193" s="3">
        <v>181</v>
      </c>
      <c r="B193" s="5">
        <f t="shared" si="10"/>
        <v>150752.40259153614</v>
      </c>
      <c r="C193" s="5">
        <f t="shared" si="11"/>
        <v>1077.71</v>
      </c>
      <c r="D193" s="5">
        <f t="shared" si="12"/>
        <v>439.6945075586471</v>
      </c>
      <c r="E193" s="5">
        <f t="shared" si="13"/>
        <v>638.01549244135299</v>
      </c>
      <c r="F193" s="5">
        <f t="shared" si="14"/>
        <v>150114.38709909478</v>
      </c>
    </row>
    <row r="194" spans="1:6" x14ac:dyDescent="0.25">
      <c r="A194" s="3">
        <v>182</v>
      </c>
      <c r="B194" s="5">
        <f t="shared" si="10"/>
        <v>150114.38709909478</v>
      </c>
      <c r="C194" s="5">
        <f t="shared" si="11"/>
        <v>1077.71</v>
      </c>
      <c r="D194" s="5">
        <f t="shared" si="12"/>
        <v>437.83362903902645</v>
      </c>
      <c r="E194" s="5">
        <f t="shared" si="13"/>
        <v>639.87637096097365</v>
      </c>
      <c r="F194" s="5">
        <f t="shared" si="14"/>
        <v>149474.51072813381</v>
      </c>
    </row>
    <row r="195" spans="1:6" x14ac:dyDescent="0.25">
      <c r="A195" s="3">
        <v>183</v>
      </c>
      <c r="B195" s="5">
        <f t="shared" si="10"/>
        <v>149474.51072813381</v>
      </c>
      <c r="C195" s="5">
        <f t="shared" si="11"/>
        <v>1077.71</v>
      </c>
      <c r="D195" s="5">
        <f t="shared" si="12"/>
        <v>435.96732295705698</v>
      </c>
      <c r="E195" s="5">
        <f t="shared" si="13"/>
        <v>641.74267704294311</v>
      </c>
      <c r="F195" s="5">
        <f t="shared" si="14"/>
        <v>148832.76805109088</v>
      </c>
    </row>
    <row r="196" spans="1:6" x14ac:dyDescent="0.25">
      <c r="A196" s="3">
        <v>184</v>
      </c>
      <c r="B196" s="5">
        <f t="shared" si="10"/>
        <v>148832.76805109088</v>
      </c>
      <c r="C196" s="5">
        <f t="shared" si="11"/>
        <v>1077.71</v>
      </c>
      <c r="D196" s="5">
        <f t="shared" si="12"/>
        <v>434.09557348234847</v>
      </c>
      <c r="E196" s="5">
        <f t="shared" si="13"/>
        <v>643.61442651765151</v>
      </c>
      <c r="F196" s="5">
        <f t="shared" si="14"/>
        <v>148189.15362457323</v>
      </c>
    </row>
    <row r="197" spans="1:6" x14ac:dyDescent="0.25">
      <c r="A197" s="3">
        <v>185</v>
      </c>
      <c r="B197" s="5">
        <f t="shared" si="10"/>
        <v>148189.15362457323</v>
      </c>
      <c r="C197" s="5">
        <f t="shared" si="11"/>
        <v>1077.71</v>
      </c>
      <c r="D197" s="5">
        <f t="shared" si="12"/>
        <v>432.21836473833861</v>
      </c>
      <c r="E197" s="5">
        <f t="shared" si="13"/>
        <v>645.49163526166149</v>
      </c>
      <c r="F197" s="5">
        <f t="shared" si="14"/>
        <v>147543.66198931157</v>
      </c>
    </row>
    <row r="198" spans="1:6" x14ac:dyDescent="0.25">
      <c r="A198" s="3">
        <v>186</v>
      </c>
      <c r="B198" s="5">
        <f t="shared" si="10"/>
        <v>147543.66198931157</v>
      </c>
      <c r="C198" s="5">
        <f t="shared" si="11"/>
        <v>1077.71</v>
      </c>
      <c r="D198" s="5">
        <f t="shared" si="12"/>
        <v>430.33568080215878</v>
      </c>
      <c r="E198" s="5">
        <f t="shared" si="13"/>
        <v>647.37431919784126</v>
      </c>
      <c r="F198" s="5">
        <f t="shared" si="14"/>
        <v>146896.28767011373</v>
      </c>
    </row>
    <row r="199" spans="1:6" x14ac:dyDescent="0.25">
      <c r="A199" s="3">
        <v>187</v>
      </c>
      <c r="B199" s="5">
        <f t="shared" si="10"/>
        <v>146896.28767011373</v>
      </c>
      <c r="C199" s="5">
        <f t="shared" si="11"/>
        <v>1077.71</v>
      </c>
      <c r="D199" s="5">
        <f t="shared" si="12"/>
        <v>428.44750570449838</v>
      </c>
      <c r="E199" s="5">
        <f t="shared" si="13"/>
        <v>649.26249429550171</v>
      </c>
      <c r="F199" s="5">
        <f t="shared" si="14"/>
        <v>146247.02517581821</v>
      </c>
    </row>
    <row r="200" spans="1:6" x14ac:dyDescent="0.25">
      <c r="A200" s="3">
        <v>188</v>
      </c>
      <c r="B200" s="5">
        <f t="shared" si="10"/>
        <v>146247.02517581821</v>
      </c>
      <c r="C200" s="5">
        <f t="shared" si="11"/>
        <v>1077.71</v>
      </c>
      <c r="D200" s="5">
        <f t="shared" si="12"/>
        <v>426.55382342946979</v>
      </c>
      <c r="E200" s="5">
        <f t="shared" si="13"/>
        <v>651.15617657053031</v>
      </c>
      <c r="F200" s="5">
        <f t="shared" si="14"/>
        <v>145595.86899924767</v>
      </c>
    </row>
    <row r="201" spans="1:6" x14ac:dyDescent="0.25">
      <c r="A201" s="3">
        <v>189</v>
      </c>
      <c r="B201" s="5">
        <f t="shared" si="10"/>
        <v>145595.86899924767</v>
      </c>
      <c r="C201" s="5">
        <f t="shared" si="11"/>
        <v>1077.71</v>
      </c>
      <c r="D201" s="5">
        <f t="shared" si="12"/>
        <v>424.65461791447245</v>
      </c>
      <c r="E201" s="5">
        <f t="shared" si="13"/>
        <v>653.05538208552753</v>
      </c>
      <c r="F201" s="5">
        <f t="shared" si="14"/>
        <v>144942.81361716214</v>
      </c>
    </row>
    <row r="202" spans="1:6" x14ac:dyDescent="0.25">
      <c r="A202" s="3">
        <v>190</v>
      </c>
      <c r="B202" s="5">
        <f t="shared" si="10"/>
        <v>144942.81361716214</v>
      </c>
      <c r="C202" s="5">
        <f t="shared" si="11"/>
        <v>1077.71</v>
      </c>
      <c r="D202" s="5">
        <f t="shared" si="12"/>
        <v>422.74987305005629</v>
      </c>
      <c r="E202" s="5">
        <f t="shared" si="13"/>
        <v>654.96012694994374</v>
      </c>
      <c r="F202" s="5">
        <f t="shared" si="14"/>
        <v>144287.8534902122</v>
      </c>
    </row>
    <row r="203" spans="1:6" x14ac:dyDescent="0.25">
      <c r="A203" s="3">
        <v>191</v>
      </c>
      <c r="B203" s="5">
        <f t="shared" si="10"/>
        <v>144287.8534902122</v>
      </c>
      <c r="C203" s="5">
        <f t="shared" si="11"/>
        <v>1077.71</v>
      </c>
      <c r="D203" s="5">
        <f t="shared" si="12"/>
        <v>420.83957267978559</v>
      </c>
      <c r="E203" s="5">
        <f t="shared" si="13"/>
        <v>656.8704273202145</v>
      </c>
      <c r="F203" s="5">
        <f t="shared" si="14"/>
        <v>143630.98306289199</v>
      </c>
    </row>
    <row r="204" spans="1:6" x14ac:dyDescent="0.25">
      <c r="A204" s="3">
        <v>192</v>
      </c>
      <c r="B204" s="5">
        <f t="shared" si="10"/>
        <v>143630.98306289199</v>
      </c>
      <c r="C204" s="5">
        <f t="shared" si="11"/>
        <v>1077.71</v>
      </c>
      <c r="D204" s="5">
        <f t="shared" si="12"/>
        <v>418.92370060010165</v>
      </c>
      <c r="E204" s="5">
        <f t="shared" si="13"/>
        <v>658.78629939989833</v>
      </c>
      <c r="F204" s="5">
        <f t="shared" si="14"/>
        <v>142972.1967634921</v>
      </c>
    </row>
    <row r="205" spans="1:6" x14ac:dyDescent="0.25">
      <c r="A205" s="3">
        <v>193</v>
      </c>
      <c r="B205" s="5">
        <f t="shared" si="10"/>
        <v>142972.1967634921</v>
      </c>
      <c r="C205" s="5">
        <f t="shared" si="11"/>
        <v>1077.71</v>
      </c>
      <c r="D205" s="5">
        <f t="shared" si="12"/>
        <v>417.00224056018533</v>
      </c>
      <c r="E205" s="5">
        <f t="shared" si="13"/>
        <v>660.70775943981471</v>
      </c>
      <c r="F205" s="5">
        <f t="shared" si="14"/>
        <v>142311.48900405227</v>
      </c>
    </row>
    <row r="206" spans="1:6" x14ac:dyDescent="0.25">
      <c r="A206" s="3">
        <v>194</v>
      </c>
      <c r="B206" s="5">
        <f t="shared" si="10"/>
        <v>142311.48900405227</v>
      </c>
      <c r="C206" s="5">
        <f t="shared" si="11"/>
        <v>1077.71</v>
      </c>
      <c r="D206" s="5">
        <f t="shared" si="12"/>
        <v>415.07517626181919</v>
      </c>
      <c r="E206" s="5">
        <f t="shared" si="13"/>
        <v>662.63482373818078</v>
      </c>
      <c r="F206" s="5">
        <f t="shared" si="14"/>
        <v>141648.85418031408</v>
      </c>
    </row>
    <row r="207" spans="1:6" x14ac:dyDescent="0.25">
      <c r="A207" s="3">
        <v>195</v>
      </c>
      <c r="B207" s="5">
        <f t="shared" ref="B207:B270" si="15">F206</f>
        <v>141648.85418031408</v>
      </c>
      <c r="C207" s="5">
        <f t="shared" ref="C207:C270" si="16">1077.71</f>
        <v>1077.71</v>
      </c>
      <c r="D207" s="5">
        <f t="shared" ref="D207:D270" si="17">B207*3.5%/12</f>
        <v>413.1424913592495</v>
      </c>
      <c r="E207" s="5">
        <f t="shared" ref="E207:E270" si="18">C207-D207</f>
        <v>664.56750864075048</v>
      </c>
      <c r="F207" s="5">
        <f t="shared" ref="F207:F270" si="19">B207-E207</f>
        <v>140984.28667167333</v>
      </c>
    </row>
    <row r="208" spans="1:6" x14ac:dyDescent="0.25">
      <c r="A208" s="3">
        <v>196</v>
      </c>
      <c r="B208" s="5">
        <f t="shared" si="15"/>
        <v>140984.28667167333</v>
      </c>
      <c r="C208" s="5">
        <f t="shared" si="16"/>
        <v>1077.71</v>
      </c>
      <c r="D208" s="5">
        <f t="shared" si="17"/>
        <v>411.20416945904725</v>
      </c>
      <c r="E208" s="5">
        <f t="shared" si="18"/>
        <v>666.50583054095273</v>
      </c>
      <c r="F208" s="5">
        <f t="shared" si="19"/>
        <v>140317.78084113236</v>
      </c>
    </row>
    <row r="209" spans="1:6" x14ac:dyDescent="0.25">
      <c r="A209" s="3">
        <v>197</v>
      </c>
      <c r="B209" s="5">
        <f t="shared" si="15"/>
        <v>140317.78084113236</v>
      </c>
      <c r="C209" s="5">
        <f t="shared" si="16"/>
        <v>1077.71</v>
      </c>
      <c r="D209" s="5">
        <f t="shared" si="17"/>
        <v>409.26019411996941</v>
      </c>
      <c r="E209" s="5">
        <f t="shared" si="18"/>
        <v>668.44980588003068</v>
      </c>
      <c r="F209" s="5">
        <f t="shared" si="19"/>
        <v>139649.33103525234</v>
      </c>
    </row>
    <row r="210" spans="1:6" x14ac:dyDescent="0.25">
      <c r="A210" s="3">
        <v>198</v>
      </c>
      <c r="B210" s="5">
        <f t="shared" si="15"/>
        <v>139649.33103525234</v>
      </c>
      <c r="C210" s="5">
        <f t="shared" si="16"/>
        <v>1077.71</v>
      </c>
      <c r="D210" s="5">
        <f t="shared" si="17"/>
        <v>407.31054885281941</v>
      </c>
      <c r="E210" s="5">
        <f t="shared" si="18"/>
        <v>670.39945114718057</v>
      </c>
      <c r="F210" s="5">
        <f t="shared" si="19"/>
        <v>138978.93158410516</v>
      </c>
    </row>
    <row r="211" spans="1:6" x14ac:dyDescent="0.25">
      <c r="A211" s="3">
        <v>199</v>
      </c>
      <c r="B211" s="5">
        <f t="shared" si="15"/>
        <v>138978.93158410516</v>
      </c>
      <c r="C211" s="5">
        <f t="shared" si="16"/>
        <v>1077.71</v>
      </c>
      <c r="D211" s="5">
        <f t="shared" si="17"/>
        <v>405.3552171203068</v>
      </c>
      <c r="E211" s="5">
        <f t="shared" si="18"/>
        <v>672.35478287969318</v>
      </c>
      <c r="F211" s="5">
        <f t="shared" si="19"/>
        <v>138306.57680122546</v>
      </c>
    </row>
    <row r="212" spans="1:6" x14ac:dyDescent="0.25">
      <c r="A212" s="3">
        <v>200</v>
      </c>
      <c r="B212" s="5">
        <f t="shared" si="15"/>
        <v>138306.57680122546</v>
      </c>
      <c r="C212" s="5">
        <f t="shared" si="16"/>
        <v>1077.71</v>
      </c>
      <c r="D212" s="5">
        <f t="shared" si="17"/>
        <v>403.39418233690759</v>
      </c>
      <c r="E212" s="5">
        <f t="shared" si="18"/>
        <v>674.3158176630925</v>
      </c>
      <c r="F212" s="5">
        <f t="shared" si="19"/>
        <v>137632.26098356236</v>
      </c>
    </row>
    <row r="213" spans="1:6" x14ac:dyDescent="0.25">
      <c r="A213" s="3">
        <v>201</v>
      </c>
      <c r="B213" s="5">
        <f t="shared" si="15"/>
        <v>137632.26098356236</v>
      </c>
      <c r="C213" s="5">
        <f t="shared" si="16"/>
        <v>1077.71</v>
      </c>
      <c r="D213" s="5">
        <f t="shared" si="17"/>
        <v>401.42742786872356</v>
      </c>
      <c r="E213" s="5">
        <f t="shared" si="18"/>
        <v>676.28257213127654</v>
      </c>
      <c r="F213" s="5">
        <f t="shared" si="19"/>
        <v>136955.97841143108</v>
      </c>
    </row>
    <row r="214" spans="1:6" x14ac:dyDescent="0.25">
      <c r="A214" s="3">
        <v>202</v>
      </c>
      <c r="B214" s="5">
        <f t="shared" si="15"/>
        <v>136955.97841143108</v>
      </c>
      <c r="C214" s="5">
        <f t="shared" si="16"/>
        <v>1077.71</v>
      </c>
      <c r="D214" s="5">
        <f t="shared" si="17"/>
        <v>399.45493703334068</v>
      </c>
      <c r="E214" s="5">
        <f t="shared" si="18"/>
        <v>678.25506296665935</v>
      </c>
      <c r="F214" s="5">
        <f t="shared" si="19"/>
        <v>136277.72334846441</v>
      </c>
    </row>
    <row r="215" spans="1:6" x14ac:dyDescent="0.25">
      <c r="A215" s="3">
        <v>203</v>
      </c>
      <c r="B215" s="5">
        <f t="shared" si="15"/>
        <v>136277.72334846441</v>
      </c>
      <c r="C215" s="5">
        <f t="shared" si="16"/>
        <v>1077.71</v>
      </c>
      <c r="D215" s="5">
        <f t="shared" si="17"/>
        <v>397.47669309968791</v>
      </c>
      <c r="E215" s="5">
        <f t="shared" si="18"/>
        <v>680.23330690031207</v>
      </c>
      <c r="F215" s="5">
        <f t="shared" si="19"/>
        <v>135597.4900415641</v>
      </c>
    </row>
    <row r="216" spans="1:6" x14ac:dyDescent="0.25">
      <c r="A216" s="3">
        <v>204</v>
      </c>
      <c r="B216" s="5">
        <f t="shared" si="15"/>
        <v>135597.4900415641</v>
      </c>
      <c r="C216" s="5">
        <f t="shared" si="16"/>
        <v>1077.71</v>
      </c>
      <c r="D216" s="5">
        <f t="shared" si="17"/>
        <v>395.49267928789533</v>
      </c>
      <c r="E216" s="5">
        <f t="shared" si="18"/>
        <v>682.21732071210477</v>
      </c>
      <c r="F216" s="5">
        <f t="shared" si="19"/>
        <v>134915.27272085199</v>
      </c>
    </row>
    <row r="217" spans="1:6" x14ac:dyDescent="0.25">
      <c r="A217" s="3">
        <v>205</v>
      </c>
      <c r="B217" s="5">
        <f t="shared" si="15"/>
        <v>134915.27272085199</v>
      </c>
      <c r="C217" s="5">
        <f t="shared" si="16"/>
        <v>1077.71</v>
      </c>
      <c r="D217" s="5">
        <f t="shared" si="17"/>
        <v>393.50287876915172</v>
      </c>
      <c r="E217" s="5">
        <f t="shared" si="18"/>
        <v>684.20712123084832</v>
      </c>
      <c r="F217" s="5">
        <f t="shared" si="19"/>
        <v>134231.06559962116</v>
      </c>
    </row>
    <row r="218" spans="1:6" x14ac:dyDescent="0.25">
      <c r="A218" s="3">
        <v>206</v>
      </c>
      <c r="B218" s="5">
        <f t="shared" si="15"/>
        <v>134231.06559962116</v>
      </c>
      <c r="C218" s="5">
        <f t="shared" si="16"/>
        <v>1077.71</v>
      </c>
      <c r="D218" s="5">
        <f t="shared" si="17"/>
        <v>391.50727466556174</v>
      </c>
      <c r="E218" s="5">
        <f t="shared" si="18"/>
        <v>686.20272533443836</v>
      </c>
      <c r="F218" s="5">
        <f t="shared" si="19"/>
        <v>133544.86287428671</v>
      </c>
    </row>
    <row r="219" spans="1:6" x14ac:dyDescent="0.25">
      <c r="A219" s="3">
        <v>207</v>
      </c>
      <c r="B219" s="5">
        <f t="shared" si="15"/>
        <v>133544.86287428671</v>
      </c>
      <c r="C219" s="5">
        <f t="shared" si="16"/>
        <v>1077.71</v>
      </c>
      <c r="D219" s="5">
        <f t="shared" si="17"/>
        <v>389.50585005000295</v>
      </c>
      <c r="E219" s="5">
        <f t="shared" si="18"/>
        <v>688.20414994999715</v>
      </c>
      <c r="F219" s="5">
        <f t="shared" si="19"/>
        <v>132856.65872433671</v>
      </c>
    </row>
    <row r="220" spans="1:6" x14ac:dyDescent="0.25">
      <c r="A220" s="3">
        <v>208</v>
      </c>
      <c r="B220" s="5">
        <f t="shared" si="15"/>
        <v>132856.65872433671</v>
      </c>
      <c r="C220" s="5">
        <f t="shared" si="16"/>
        <v>1077.71</v>
      </c>
      <c r="D220" s="5">
        <f t="shared" si="17"/>
        <v>387.49858794598208</v>
      </c>
      <c r="E220" s="5">
        <f t="shared" si="18"/>
        <v>690.21141205401796</v>
      </c>
      <c r="F220" s="5">
        <f t="shared" si="19"/>
        <v>132166.44731228269</v>
      </c>
    </row>
    <row r="221" spans="1:6" x14ac:dyDescent="0.25">
      <c r="A221" s="3">
        <v>209</v>
      </c>
      <c r="B221" s="5">
        <f t="shared" si="15"/>
        <v>132166.44731228269</v>
      </c>
      <c r="C221" s="5">
        <f t="shared" si="16"/>
        <v>1077.71</v>
      </c>
      <c r="D221" s="5">
        <f t="shared" si="17"/>
        <v>385.48547132749121</v>
      </c>
      <c r="E221" s="5">
        <f t="shared" si="18"/>
        <v>692.22452867250877</v>
      </c>
      <c r="F221" s="5">
        <f t="shared" si="19"/>
        <v>131474.22278361017</v>
      </c>
    </row>
    <row r="222" spans="1:6" x14ac:dyDescent="0.25">
      <c r="A222" s="3">
        <v>210</v>
      </c>
      <c r="B222" s="5">
        <f t="shared" si="15"/>
        <v>131474.22278361017</v>
      </c>
      <c r="C222" s="5">
        <f t="shared" si="16"/>
        <v>1077.71</v>
      </c>
      <c r="D222" s="5">
        <f t="shared" si="17"/>
        <v>383.46648311886298</v>
      </c>
      <c r="E222" s="5">
        <f t="shared" si="18"/>
        <v>694.24351688113711</v>
      </c>
      <c r="F222" s="5">
        <f t="shared" si="19"/>
        <v>130779.97926672903</v>
      </c>
    </row>
    <row r="223" spans="1:6" x14ac:dyDescent="0.25">
      <c r="A223" s="3">
        <v>211</v>
      </c>
      <c r="B223" s="5">
        <f t="shared" si="15"/>
        <v>130779.97926672903</v>
      </c>
      <c r="C223" s="5">
        <f t="shared" si="16"/>
        <v>1077.71</v>
      </c>
      <c r="D223" s="5">
        <f t="shared" si="17"/>
        <v>381.44160619462633</v>
      </c>
      <c r="E223" s="5">
        <f t="shared" si="18"/>
        <v>696.26839380537376</v>
      </c>
      <c r="F223" s="5">
        <f t="shared" si="19"/>
        <v>130083.71087292366</v>
      </c>
    </row>
    <row r="224" spans="1:6" x14ac:dyDescent="0.25">
      <c r="A224" s="3">
        <v>212</v>
      </c>
      <c r="B224" s="5">
        <f t="shared" si="15"/>
        <v>130083.71087292366</v>
      </c>
      <c r="C224" s="5">
        <f t="shared" si="16"/>
        <v>1077.71</v>
      </c>
      <c r="D224" s="5">
        <f t="shared" si="17"/>
        <v>379.41082337936069</v>
      </c>
      <c r="E224" s="5">
        <f t="shared" si="18"/>
        <v>698.2991766206394</v>
      </c>
      <c r="F224" s="5">
        <f t="shared" si="19"/>
        <v>129385.41169630302</v>
      </c>
    </row>
    <row r="225" spans="1:6" x14ac:dyDescent="0.25">
      <c r="A225" s="3">
        <v>213</v>
      </c>
      <c r="B225" s="5">
        <f t="shared" si="15"/>
        <v>129385.41169630302</v>
      </c>
      <c r="C225" s="5">
        <f t="shared" si="16"/>
        <v>1077.71</v>
      </c>
      <c r="D225" s="5">
        <f t="shared" si="17"/>
        <v>377.37411744755053</v>
      </c>
      <c r="E225" s="5">
        <f t="shared" si="18"/>
        <v>700.33588255244945</v>
      </c>
      <c r="F225" s="5">
        <f t="shared" si="19"/>
        <v>128685.07581375058</v>
      </c>
    </row>
    <row r="226" spans="1:6" x14ac:dyDescent="0.25">
      <c r="A226" s="3">
        <v>214</v>
      </c>
      <c r="B226" s="5">
        <f t="shared" si="15"/>
        <v>128685.07581375058</v>
      </c>
      <c r="C226" s="5">
        <f t="shared" si="16"/>
        <v>1077.71</v>
      </c>
      <c r="D226" s="5">
        <f t="shared" si="17"/>
        <v>375.33147112343926</v>
      </c>
      <c r="E226" s="5">
        <f t="shared" si="18"/>
        <v>702.37852887656072</v>
      </c>
      <c r="F226" s="5">
        <f t="shared" si="19"/>
        <v>127982.69728487401</v>
      </c>
    </row>
    <row r="227" spans="1:6" x14ac:dyDescent="0.25">
      <c r="A227" s="3">
        <v>215</v>
      </c>
      <c r="B227" s="5">
        <f t="shared" si="15"/>
        <v>127982.69728487401</v>
      </c>
      <c r="C227" s="5">
        <f t="shared" si="16"/>
        <v>1077.71</v>
      </c>
      <c r="D227" s="5">
        <f t="shared" si="17"/>
        <v>373.28286708088257</v>
      </c>
      <c r="E227" s="5">
        <f t="shared" si="18"/>
        <v>704.42713291911741</v>
      </c>
      <c r="F227" s="5">
        <f t="shared" si="19"/>
        <v>127278.2701519549</v>
      </c>
    </row>
    <row r="228" spans="1:6" x14ac:dyDescent="0.25">
      <c r="A228" s="3">
        <v>216</v>
      </c>
      <c r="B228" s="5">
        <f t="shared" si="15"/>
        <v>127278.2701519549</v>
      </c>
      <c r="C228" s="5">
        <f t="shared" si="16"/>
        <v>1077.71</v>
      </c>
      <c r="D228" s="5">
        <f t="shared" si="17"/>
        <v>371.22828794320185</v>
      </c>
      <c r="E228" s="5">
        <f t="shared" si="18"/>
        <v>706.48171205679819</v>
      </c>
      <c r="F228" s="5">
        <f t="shared" si="19"/>
        <v>126571.7884398981</v>
      </c>
    </row>
    <row r="229" spans="1:6" x14ac:dyDescent="0.25">
      <c r="A229" s="3">
        <v>217</v>
      </c>
      <c r="B229" s="5">
        <f t="shared" si="15"/>
        <v>126571.7884398981</v>
      </c>
      <c r="C229" s="5">
        <f t="shared" si="16"/>
        <v>1077.71</v>
      </c>
      <c r="D229" s="5">
        <f t="shared" si="17"/>
        <v>369.1677162830361</v>
      </c>
      <c r="E229" s="5">
        <f t="shared" si="18"/>
        <v>708.54228371696399</v>
      </c>
      <c r="F229" s="5">
        <f t="shared" si="19"/>
        <v>125863.24615618114</v>
      </c>
    </row>
    <row r="230" spans="1:6" x14ac:dyDescent="0.25">
      <c r="A230" s="3">
        <v>218</v>
      </c>
      <c r="B230" s="5">
        <f t="shared" si="15"/>
        <v>125863.24615618114</v>
      </c>
      <c r="C230" s="5">
        <f t="shared" si="16"/>
        <v>1077.71</v>
      </c>
      <c r="D230" s="5">
        <f t="shared" si="17"/>
        <v>367.10113462219505</v>
      </c>
      <c r="E230" s="5">
        <f t="shared" si="18"/>
        <v>710.60886537780493</v>
      </c>
      <c r="F230" s="5">
        <f t="shared" si="19"/>
        <v>125152.63729080334</v>
      </c>
    </row>
    <row r="231" spans="1:6" x14ac:dyDescent="0.25">
      <c r="A231" s="3">
        <v>219</v>
      </c>
      <c r="B231" s="5">
        <f t="shared" si="15"/>
        <v>125152.63729080334</v>
      </c>
      <c r="C231" s="5">
        <f t="shared" si="16"/>
        <v>1077.71</v>
      </c>
      <c r="D231" s="5">
        <f t="shared" si="17"/>
        <v>365.02852543150976</v>
      </c>
      <c r="E231" s="5">
        <f t="shared" si="18"/>
        <v>712.68147456849033</v>
      </c>
      <c r="F231" s="5">
        <f t="shared" si="19"/>
        <v>124439.95581623484</v>
      </c>
    </row>
    <row r="232" spans="1:6" x14ac:dyDescent="0.25">
      <c r="A232" s="3">
        <v>220</v>
      </c>
      <c r="B232" s="5">
        <f t="shared" si="15"/>
        <v>124439.95581623484</v>
      </c>
      <c r="C232" s="5">
        <f t="shared" si="16"/>
        <v>1077.71</v>
      </c>
      <c r="D232" s="5">
        <f t="shared" si="17"/>
        <v>362.94987113068504</v>
      </c>
      <c r="E232" s="5">
        <f t="shared" si="18"/>
        <v>714.76012886931494</v>
      </c>
      <c r="F232" s="5">
        <f t="shared" si="19"/>
        <v>123725.19568736553</v>
      </c>
    </row>
    <row r="233" spans="1:6" x14ac:dyDescent="0.25">
      <c r="A233" s="3">
        <v>221</v>
      </c>
      <c r="B233" s="5">
        <f t="shared" si="15"/>
        <v>123725.19568736553</v>
      </c>
      <c r="C233" s="5">
        <f t="shared" si="16"/>
        <v>1077.71</v>
      </c>
      <c r="D233" s="5">
        <f t="shared" si="17"/>
        <v>360.8651540881495</v>
      </c>
      <c r="E233" s="5">
        <f t="shared" si="18"/>
        <v>716.8448459118506</v>
      </c>
      <c r="F233" s="5">
        <f t="shared" si="19"/>
        <v>123008.35084145368</v>
      </c>
    </row>
    <row r="234" spans="1:6" x14ac:dyDescent="0.25">
      <c r="A234" s="3">
        <v>222</v>
      </c>
      <c r="B234" s="5">
        <f t="shared" si="15"/>
        <v>123008.35084145368</v>
      </c>
      <c r="C234" s="5">
        <f t="shared" si="16"/>
        <v>1077.71</v>
      </c>
      <c r="D234" s="5">
        <f t="shared" si="17"/>
        <v>358.77435662090664</v>
      </c>
      <c r="E234" s="5">
        <f t="shared" si="18"/>
        <v>718.93564337909334</v>
      </c>
      <c r="F234" s="5">
        <f t="shared" si="19"/>
        <v>122289.41519807458</v>
      </c>
    </row>
    <row r="235" spans="1:6" x14ac:dyDescent="0.25">
      <c r="A235" s="3">
        <v>223</v>
      </c>
      <c r="B235" s="5">
        <f t="shared" si="15"/>
        <v>122289.41519807458</v>
      </c>
      <c r="C235" s="5">
        <f t="shared" si="16"/>
        <v>1077.71</v>
      </c>
      <c r="D235" s="5">
        <f t="shared" si="17"/>
        <v>356.67746099438426</v>
      </c>
      <c r="E235" s="5">
        <f t="shared" si="18"/>
        <v>721.03253900561572</v>
      </c>
      <c r="F235" s="5">
        <f t="shared" si="19"/>
        <v>121568.38265906897</v>
      </c>
    </row>
    <row r="236" spans="1:6" x14ac:dyDescent="0.25">
      <c r="A236" s="3">
        <v>224</v>
      </c>
      <c r="B236" s="5">
        <f t="shared" si="15"/>
        <v>121568.38265906897</v>
      </c>
      <c r="C236" s="5">
        <f t="shared" si="16"/>
        <v>1077.71</v>
      </c>
      <c r="D236" s="5">
        <f t="shared" si="17"/>
        <v>354.57444942228454</v>
      </c>
      <c r="E236" s="5">
        <f t="shared" si="18"/>
        <v>723.13555057771555</v>
      </c>
      <c r="F236" s="5">
        <f t="shared" si="19"/>
        <v>120845.24710849125</v>
      </c>
    </row>
    <row r="237" spans="1:6" x14ac:dyDescent="0.25">
      <c r="A237" s="3">
        <v>225</v>
      </c>
      <c r="B237" s="5">
        <f t="shared" si="15"/>
        <v>120845.24710849125</v>
      </c>
      <c r="C237" s="5">
        <f t="shared" si="16"/>
        <v>1077.71</v>
      </c>
      <c r="D237" s="5">
        <f t="shared" si="17"/>
        <v>352.46530406643291</v>
      </c>
      <c r="E237" s="5">
        <f t="shared" si="18"/>
        <v>725.24469593356707</v>
      </c>
      <c r="F237" s="5">
        <f t="shared" si="19"/>
        <v>120120.00241255769</v>
      </c>
    </row>
    <row r="238" spans="1:6" x14ac:dyDescent="0.25">
      <c r="A238" s="3">
        <v>226</v>
      </c>
      <c r="B238" s="5">
        <f t="shared" si="15"/>
        <v>120120.00241255769</v>
      </c>
      <c r="C238" s="5">
        <f t="shared" si="16"/>
        <v>1077.71</v>
      </c>
      <c r="D238" s="5">
        <f t="shared" si="17"/>
        <v>350.35000703662666</v>
      </c>
      <c r="E238" s="5">
        <f t="shared" si="18"/>
        <v>727.35999296337332</v>
      </c>
      <c r="F238" s="5">
        <f t="shared" si="19"/>
        <v>119392.64241959431</v>
      </c>
    </row>
    <row r="239" spans="1:6" x14ac:dyDescent="0.25">
      <c r="A239" s="3">
        <v>227</v>
      </c>
      <c r="B239" s="5">
        <f t="shared" si="15"/>
        <v>119392.64241959431</v>
      </c>
      <c r="C239" s="5">
        <f t="shared" si="16"/>
        <v>1077.71</v>
      </c>
      <c r="D239" s="5">
        <f t="shared" si="17"/>
        <v>348.22854039048343</v>
      </c>
      <c r="E239" s="5">
        <f t="shared" si="18"/>
        <v>729.48145960951661</v>
      </c>
      <c r="F239" s="5">
        <f t="shared" si="19"/>
        <v>118663.16095998479</v>
      </c>
    </row>
    <row r="240" spans="1:6" x14ac:dyDescent="0.25">
      <c r="A240" s="3">
        <v>228</v>
      </c>
      <c r="B240" s="5">
        <f t="shared" si="15"/>
        <v>118663.16095998479</v>
      </c>
      <c r="C240" s="5">
        <f t="shared" si="16"/>
        <v>1077.71</v>
      </c>
      <c r="D240" s="5">
        <f t="shared" si="17"/>
        <v>346.10088613328895</v>
      </c>
      <c r="E240" s="5">
        <f t="shared" si="18"/>
        <v>731.60911386671114</v>
      </c>
      <c r="F240" s="5">
        <f t="shared" si="19"/>
        <v>117931.55184611808</v>
      </c>
    </row>
    <row r="241" spans="1:6" x14ac:dyDescent="0.25">
      <c r="A241" s="3">
        <v>229</v>
      </c>
      <c r="B241" s="5">
        <f t="shared" si="15"/>
        <v>117931.55184611808</v>
      </c>
      <c r="C241" s="5">
        <f t="shared" si="16"/>
        <v>1077.71</v>
      </c>
      <c r="D241" s="5">
        <f t="shared" si="17"/>
        <v>343.96702621784442</v>
      </c>
      <c r="E241" s="5">
        <f t="shared" si="18"/>
        <v>733.74297378215556</v>
      </c>
      <c r="F241" s="5">
        <f t="shared" si="19"/>
        <v>117197.80887233593</v>
      </c>
    </row>
    <row r="242" spans="1:6" x14ac:dyDescent="0.25">
      <c r="A242" s="3">
        <v>230</v>
      </c>
      <c r="B242" s="5">
        <f t="shared" si="15"/>
        <v>117197.80887233593</v>
      </c>
      <c r="C242" s="5">
        <f t="shared" si="16"/>
        <v>1077.71</v>
      </c>
      <c r="D242" s="5">
        <f t="shared" si="17"/>
        <v>341.82694254431317</v>
      </c>
      <c r="E242" s="5">
        <f t="shared" si="18"/>
        <v>735.88305745568687</v>
      </c>
      <c r="F242" s="5">
        <f t="shared" si="19"/>
        <v>116461.92581488023</v>
      </c>
    </row>
    <row r="243" spans="1:6" x14ac:dyDescent="0.25">
      <c r="A243" s="3">
        <v>231</v>
      </c>
      <c r="B243" s="5">
        <f t="shared" si="15"/>
        <v>116461.92581488023</v>
      </c>
      <c r="C243" s="5">
        <f t="shared" si="16"/>
        <v>1077.71</v>
      </c>
      <c r="D243" s="5">
        <f t="shared" si="17"/>
        <v>339.68061696006737</v>
      </c>
      <c r="E243" s="5">
        <f t="shared" si="18"/>
        <v>738.02938303993267</v>
      </c>
      <c r="F243" s="5">
        <f t="shared" si="19"/>
        <v>115723.8964318403</v>
      </c>
    </row>
    <row r="244" spans="1:6" x14ac:dyDescent="0.25">
      <c r="A244" s="3">
        <v>232</v>
      </c>
      <c r="B244" s="5">
        <f t="shared" si="15"/>
        <v>115723.8964318403</v>
      </c>
      <c r="C244" s="5">
        <f t="shared" si="16"/>
        <v>1077.71</v>
      </c>
      <c r="D244" s="5">
        <f t="shared" si="17"/>
        <v>337.52803125953426</v>
      </c>
      <c r="E244" s="5">
        <f t="shared" si="18"/>
        <v>740.18196874046578</v>
      </c>
      <c r="F244" s="5">
        <f t="shared" si="19"/>
        <v>114983.71446309984</v>
      </c>
    </row>
    <row r="245" spans="1:6" x14ac:dyDescent="0.25">
      <c r="A245" s="3">
        <v>233</v>
      </c>
      <c r="B245" s="5">
        <f t="shared" si="15"/>
        <v>114983.71446309984</v>
      </c>
      <c r="C245" s="5">
        <f t="shared" si="16"/>
        <v>1077.71</v>
      </c>
      <c r="D245" s="5">
        <f t="shared" si="17"/>
        <v>335.36916718404126</v>
      </c>
      <c r="E245" s="5">
        <f t="shared" si="18"/>
        <v>742.34083281595872</v>
      </c>
      <c r="F245" s="5">
        <f t="shared" si="19"/>
        <v>114241.37363028388</v>
      </c>
    </row>
    <row r="246" spans="1:6" x14ac:dyDescent="0.25">
      <c r="A246" s="3">
        <v>234</v>
      </c>
      <c r="B246" s="5">
        <f t="shared" si="15"/>
        <v>114241.37363028388</v>
      </c>
      <c r="C246" s="5">
        <f t="shared" si="16"/>
        <v>1077.71</v>
      </c>
      <c r="D246" s="5">
        <f t="shared" si="17"/>
        <v>333.20400642166135</v>
      </c>
      <c r="E246" s="5">
        <f t="shared" si="18"/>
        <v>744.50599357833869</v>
      </c>
      <c r="F246" s="5">
        <f t="shared" si="19"/>
        <v>113496.86763670555</v>
      </c>
    </row>
    <row r="247" spans="1:6" x14ac:dyDescent="0.25">
      <c r="A247" s="3">
        <v>235</v>
      </c>
      <c r="B247" s="5">
        <f t="shared" si="15"/>
        <v>113496.86763670555</v>
      </c>
      <c r="C247" s="5">
        <f t="shared" si="16"/>
        <v>1077.71</v>
      </c>
      <c r="D247" s="5">
        <f t="shared" si="17"/>
        <v>331.03253060705788</v>
      </c>
      <c r="E247" s="5">
        <f t="shared" si="18"/>
        <v>746.67746939294216</v>
      </c>
      <c r="F247" s="5">
        <f t="shared" si="19"/>
        <v>112750.1901673126</v>
      </c>
    </row>
    <row r="248" spans="1:6" x14ac:dyDescent="0.25">
      <c r="A248" s="3">
        <v>236</v>
      </c>
      <c r="B248" s="5">
        <f t="shared" si="15"/>
        <v>112750.1901673126</v>
      </c>
      <c r="C248" s="5">
        <f t="shared" si="16"/>
        <v>1077.71</v>
      </c>
      <c r="D248" s="5">
        <f t="shared" si="17"/>
        <v>328.85472132132844</v>
      </c>
      <c r="E248" s="5">
        <f t="shared" si="18"/>
        <v>748.85527867867154</v>
      </c>
      <c r="F248" s="5">
        <f t="shared" si="19"/>
        <v>112001.33488863392</v>
      </c>
    </row>
    <row r="249" spans="1:6" x14ac:dyDescent="0.25">
      <c r="A249" s="3">
        <v>237</v>
      </c>
      <c r="B249" s="5">
        <f t="shared" si="15"/>
        <v>112001.33488863392</v>
      </c>
      <c r="C249" s="5">
        <f t="shared" si="16"/>
        <v>1077.71</v>
      </c>
      <c r="D249" s="5">
        <f t="shared" si="17"/>
        <v>326.67056009184898</v>
      </c>
      <c r="E249" s="5">
        <f t="shared" si="18"/>
        <v>751.03943990815105</v>
      </c>
      <c r="F249" s="5">
        <f t="shared" si="19"/>
        <v>111250.29544872577</v>
      </c>
    </row>
    <row r="250" spans="1:6" x14ac:dyDescent="0.25">
      <c r="A250" s="3">
        <v>238</v>
      </c>
      <c r="B250" s="5">
        <f t="shared" si="15"/>
        <v>111250.29544872577</v>
      </c>
      <c r="C250" s="5">
        <f t="shared" si="16"/>
        <v>1077.71</v>
      </c>
      <c r="D250" s="5">
        <f t="shared" si="17"/>
        <v>324.48002839211682</v>
      </c>
      <c r="E250" s="5">
        <f t="shared" si="18"/>
        <v>753.22997160788327</v>
      </c>
      <c r="F250" s="5">
        <f t="shared" si="19"/>
        <v>110497.06547711788</v>
      </c>
    </row>
    <row r="251" spans="1:6" x14ac:dyDescent="0.25">
      <c r="A251" s="3">
        <v>239</v>
      </c>
      <c r="B251" s="5">
        <f t="shared" si="15"/>
        <v>110497.06547711788</v>
      </c>
      <c r="C251" s="5">
        <f t="shared" si="16"/>
        <v>1077.71</v>
      </c>
      <c r="D251" s="5">
        <f t="shared" si="17"/>
        <v>322.28310764159386</v>
      </c>
      <c r="E251" s="5">
        <f t="shared" si="18"/>
        <v>755.42689235840612</v>
      </c>
      <c r="F251" s="5">
        <f t="shared" si="19"/>
        <v>109741.63858475948</v>
      </c>
    </row>
    <row r="252" spans="1:6" x14ac:dyDescent="0.25">
      <c r="A252" s="3">
        <v>240</v>
      </c>
      <c r="B252" s="5">
        <f t="shared" si="15"/>
        <v>109741.63858475948</v>
      </c>
      <c r="C252" s="5">
        <f t="shared" si="16"/>
        <v>1077.71</v>
      </c>
      <c r="D252" s="5">
        <f t="shared" si="17"/>
        <v>320.0797792055485</v>
      </c>
      <c r="E252" s="5">
        <f t="shared" si="18"/>
        <v>757.63022079445159</v>
      </c>
      <c r="F252" s="5">
        <f t="shared" si="19"/>
        <v>108984.00836396503</v>
      </c>
    </row>
    <row r="253" spans="1:6" x14ac:dyDescent="0.25">
      <c r="A253" s="3">
        <v>241</v>
      </c>
      <c r="B253" s="5">
        <f t="shared" si="15"/>
        <v>108984.00836396503</v>
      </c>
      <c r="C253" s="5">
        <f t="shared" si="16"/>
        <v>1077.71</v>
      </c>
      <c r="D253" s="5">
        <f t="shared" si="17"/>
        <v>317.87002439489805</v>
      </c>
      <c r="E253" s="5">
        <f t="shared" si="18"/>
        <v>759.83997560510193</v>
      </c>
      <c r="F253" s="5">
        <f t="shared" si="19"/>
        <v>108224.16838835992</v>
      </c>
    </row>
    <row r="254" spans="1:6" x14ac:dyDescent="0.25">
      <c r="A254" s="3">
        <v>242</v>
      </c>
      <c r="B254" s="5">
        <f t="shared" si="15"/>
        <v>108224.16838835992</v>
      </c>
      <c r="C254" s="5">
        <f t="shared" si="16"/>
        <v>1077.71</v>
      </c>
      <c r="D254" s="5">
        <f t="shared" si="17"/>
        <v>315.6538244660498</v>
      </c>
      <c r="E254" s="5">
        <f t="shared" si="18"/>
        <v>762.05617553395018</v>
      </c>
      <c r="F254" s="5">
        <f t="shared" si="19"/>
        <v>107462.11221282597</v>
      </c>
    </row>
    <row r="255" spans="1:6" x14ac:dyDescent="0.25">
      <c r="A255" s="3">
        <v>243</v>
      </c>
      <c r="B255" s="5">
        <f t="shared" si="15"/>
        <v>107462.11221282597</v>
      </c>
      <c r="C255" s="5">
        <f t="shared" si="16"/>
        <v>1077.71</v>
      </c>
      <c r="D255" s="5">
        <f t="shared" si="17"/>
        <v>313.43116062074245</v>
      </c>
      <c r="E255" s="5">
        <f t="shared" si="18"/>
        <v>764.27883937925753</v>
      </c>
      <c r="F255" s="5">
        <f t="shared" si="19"/>
        <v>106697.83337344672</v>
      </c>
    </row>
    <row r="256" spans="1:6" x14ac:dyDescent="0.25">
      <c r="A256" s="3">
        <v>244</v>
      </c>
      <c r="B256" s="5">
        <f t="shared" si="15"/>
        <v>106697.83337344672</v>
      </c>
      <c r="C256" s="5">
        <f t="shared" si="16"/>
        <v>1077.71</v>
      </c>
      <c r="D256" s="5">
        <f t="shared" si="17"/>
        <v>311.20201400588627</v>
      </c>
      <c r="E256" s="5">
        <f t="shared" si="18"/>
        <v>766.50798599411382</v>
      </c>
      <c r="F256" s="5">
        <f t="shared" si="19"/>
        <v>105931.3253874526</v>
      </c>
    </row>
    <row r="257" spans="1:6" x14ac:dyDescent="0.25">
      <c r="A257" s="3">
        <v>245</v>
      </c>
      <c r="B257" s="5">
        <f t="shared" si="15"/>
        <v>105931.3253874526</v>
      </c>
      <c r="C257" s="5">
        <f t="shared" si="16"/>
        <v>1077.71</v>
      </c>
      <c r="D257" s="5">
        <f t="shared" si="17"/>
        <v>308.96636571340343</v>
      </c>
      <c r="E257" s="5">
        <f t="shared" si="18"/>
        <v>768.7436342865966</v>
      </c>
      <c r="F257" s="5">
        <f t="shared" si="19"/>
        <v>105162.581753166</v>
      </c>
    </row>
    <row r="258" spans="1:6" x14ac:dyDescent="0.25">
      <c r="A258" s="3">
        <v>246</v>
      </c>
      <c r="B258" s="5">
        <f t="shared" si="15"/>
        <v>105162.581753166</v>
      </c>
      <c r="C258" s="5">
        <f t="shared" si="16"/>
        <v>1077.71</v>
      </c>
      <c r="D258" s="5">
        <f t="shared" si="17"/>
        <v>306.72419678006753</v>
      </c>
      <c r="E258" s="5">
        <f t="shared" si="18"/>
        <v>770.98580321993245</v>
      </c>
      <c r="F258" s="5">
        <f t="shared" si="19"/>
        <v>104391.59594994607</v>
      </c>
    </row>
    <row r="259" spans="1:6" x14ac:dyDescent="0.25">
      <c r="A259" s="3">
        <v>247</v>
      </c>
      <c r="B259" s="5">
        <f t="shared" si="15"/>
        <v>104391.59594994607</v>
      </c>
      <c r="C259" s="5">
        <f t="shared" si="16"/>
        <v>1077.71</v>
      </c>
      <c r="D259" s="5">
        <f t="shared" si="17"/>
        <v>304.47548818734271</v>
      </c>
      <c r="E259" s="5">
        <f t="shared" si="18"/>
        <v>773.23451181265727</v>
      </c>
      <c r="F259" s="5">
        <f t="shared" si="19"/>
        <v>103618.36143813342</v>
      </c>
    </row>
    <row r="260" spans="1:6" x14ac:dyDescent="0.25">
      <c r="A260" s="3">
        <v>248</v>
      </c>
      <c r="B260" s="5">
        <f t="shared" si="15"/>
        <v>103618.36143813342</v>
      </c>
      <c r="C260" s="5">
        <f t="shared" si="16"/>
        <v>1077.71</v>
      </c>
      <c r="D260" s="5">
        <f t="shared" si="17"/>
        <v>302.22022086122251</v>
      </c>
      <c r="E260" s="5">
        <f t="shared" si="18"/>
        <v>775.48977913877752</v>
      </c>
      <c r="F260" s="5">
        <f t="shared" si="19"/>
        <v>102842.87165899464</v>
      </c>
    </row>
    <row r="261" spans="1:6" x14ac:dyDescent="0.25">
      <c r="A261" s="3">
        <v>249</v>
      </c>
      <c r="B261" s="5">
        <f t="shared" si="15"/>
        <v>102842.87165899464</v>
      </c>
      <c r="C261" s="5">
        <f t="shared" si="16"/>
        <v>1077.71</v>
      </c>
      <c r="D261" s="5">
        <f t="shared" si="17"/>
        <v>299.95837567206775</v>
      </c>
      <c r="E261" s="5">
        <f t="shared" si="18"/>
        <v>777.75162432793229</v>
      </c>
      <c r="F261" s="5">
        <f t="shared" si="19"/>
        <v>102065.1200346667</v>
      </c>
    </row>
    <row r="262" spans="1:6" x14ac:dyDescent="0.25">
      <c r="A262" s="3">
        <v>250</v>
      </c>
      <c r="B262" s="5">
        <f t="shared" si="15"/>
        <v>102065.1200346667</v>
      </c>
      <c r="C262" s="5">
        <f t="shared" si="16"/>
        <v>1077.71</v>
      </c>
      <c r="D262" s="5">
        <f t="shared" si="17"/>
        <v>297.68993343444458</v>
      </c>
      <c r="E262" s="5">
        <f t="shared" si="18"/>
        <v>780.02006656555545</v>
      </c>
      <c r="F262" s="5">
        <f t="shared" si="19"/>
        <v>101285.09996810115</v>
      </c>
    </row>
    <row r="263" spans="1:6" x14ac:dyDescent="0.25">
      <c r="A263" s="3">
        <v>251</v>
      </c>
      <c r="B263" s="5">
        <f t="shared" si="15"/>
        <v>101285.09996810115</v>
      </c>
      <c r="C263" s="5">
        <f t="shared" si="16"/>
        <v>1077.71</v>
      </c>
      <c r="D263" s="5">
        <f t="shared" si="17"/>
        <v>295.4148749069617</v>
      </c>
      <c r="E263" s="5">
        <f t="shared" si="18"/>
        <v>782.29512509303834</v>
      </c>
      <c r="F263" s="5">
        <f t="shared" si="19"/>
        <v>100502.80484300811</v>
      </c>
    </row>
    <row r="264" spans="1:6" x14ac:dyDescent="0.25">
      <c r="A264" s="3">
        <v>252</v>
      </c>
      <c r="B264" s="5">
        <f t="shared" si="15"/>
        <v>100502.80484300811</v>
      </c>
      <c r="C264" s="5">
        <f t="shared" si="16"/>
        <v>1077.71</v>
      </c>
      <c r="D264" s="5">
        <f t="shared" si="17"/>
        <v>293.133180792107</v>
      </c>
      <c r="E264" s="5">
        <f t="shared" si="18"/>
        <v>784.5768192078931</v>
      </c>
      <c r="F264" s="5">
        <f t="shared" si="19"/>
        <v>99718.228023800213</v>
      </c>
    </row>
    <row r="265" spans="1:6" x14ac:dyDescent="0.25">
      <c r="A265" s="3">
        <v>253</v>
      </c>
      <c r="B265" s="5">
        <f t="shared" si="15"/>
        <v>99718.228023800213</v>
      </c>
      <c r="C265" s="5">
        <f t="shared" si="16"/>
        <v>1077.71</v>
      </c>
      <c r="D265" s="5">
        <f t="shared" si="17"/>
        <v>290.84483173608402</v>
      </c>
      <c r="E265" s="5">
        <f t="shared" si="18"/>
        <v>786.86516826391608</v>
      </c>
      <c r="F265" s="5">
        <f t="shared" si="19"/>
        <v>98931.362855536296</v>
      </c>
    </row>
    <row r="266" spans="1:6" x14ac:dyDescent="0.25">
      <c r="A266" s="3">
        <v>254</v>
      </c>
      <c r="B266" s="5">
        <f t="shared" si="15"/>
        <v>98931.362855536296</v>
      </c>
      <c r="C266" s="5">
        <f t="shared" si="16"/>
        <v>1077.71</v>
      </c>
      <c r="D266" s="5">
        <f t="shared" si="17"/>
        <v>288.54980832864754</v>
      </c>
      <c r="E266" s="5">
        <f t="shared" si="18"/>
        <v>789.16019167135255</v>
      </c>
      <c r="F266" s="5">
        <f t="shared" si="19"/>
        <v>98142.20266386494</v>
      </c>
    </row>
    <row r="267" spans="1:6" x14ac:dyDescent="0.25">
      <c r="A267" s="3">
        <v>255</v>
      </c>
      <c r="B267" s="5">
        <f t="shared" si="15"/>
        <v>98142.20266386494</v>
      </c>
      <c r="C267" s="5">
        <f t="shared" si="16"/>
        <v>1077.71</v>
      </c>
      <c r="D267" s="5">
        <f t="shared" si="17"/>
        <v>286.24809110293944</v>
      </c>
      <c r="E267" s="5">
        <f t="shared" si="18"/>
        <v>791.46190889706054</v>
      </c>
      <c r="F267" s="5">
        <f t="shared" si="19"/>
        <v>97350.740754967876</v>
      </c>
    </row>
    <row r="268" spans="1:6" x14ac:dyDescent="0.25">
      <c r="A268" s="3">
        <v>256</v>
      </c>
      <c r="B268" s="5">
        <f t="shared" si="15"/>
        <v>97350.740754967876</v>
      </c>
      <c r="C268" s="5">
        <f t="shared" si="16"/>
        <v>1077.71</v>
      </c>
      <c r="D268" s="5">
        <f t="shared" si="17"/>
        <v>283.93966053532301</v>
      </c>
      <c r="E268" s="5">
        <f t="shared" si="18"/>
        <v>793.77033946467702</v>
      </c>
      <c r="F268" s="5">
        <f t="shared" si="19"/>
        <v>96556.970415503194</v>
      </c>
    </row>
    <row r="269" spans="1:6" x14ac:dyDescent="0.25">
      <c r="A269" s="3">
        <v>257</v>
      </c>
      <c r="B269" s="5">
        <f t="shared" si="15"/>
        <v>96556.970415503194</v>
      </c>
      <c r="C269" s="5">
        <f t="shared" si="16"/>
        <v>1077.71</v>
      </c>
      <c r="D269" s="5">
        <f t="shared" si="17"/>
        <v>281.62449704521765</v>
      </c>
      <c r="E269" s="5">
        <f t="shared" si="18"/>
        <v>796.08550295478244</v>
      </c>
      <c r="F269" s="5">
        <f t="shared" si="19"/>
        <v>95760.884912548412</v>
      </c>
    </row>
    <row r="270" spans="1:6" x14ac:dyDescent="0.25">
      <c r="A270" s="3">
        <v>258</v>
      </c>
      <c r="B270" s="5">
        <f t="shared" si="15"/>
        <v>95760.884912548412</v>
      </c>
      <c r="C270" s="5">
        <f t="shared" si="16"/>
        <v>1077.71</v>
      </c>
      <c r="D270" s="5">
        <f t="shared" si="17"/>
        <v>279.3025809949329</v>
      </c>
      <c r="E270" s="5">
        <f t="shared" si="18"/>
        <v>798.40741900506714</v>
      </c>
      <c r="F270" s="5">
        <f t="shared" si="19"/>
        <v>94962.477493543338</v>
      </c>
    </row>
    <row r="271" spans="1:6" x14ac:dyDescent="0.25">
      <c r="A271" s="3">
        <v>259</v>
      </c>
      <c r="B271" s="5">
        <f t="shared" ref="B271:B334" si="20">F270</f>
        <v>94962.477493543338</v>
      </c>
      <c r="C271" s="5">
        <f t="shared" ref="C271:C334" si="21">1077.71</f>
        <v>1077.71</v>
      </c>
      <c r="D271" s="5">
        <f t="shared" ref="D271:D334" si="22">B271*3.5%/12</f>
        <v>276.97389268950144</v>
      </c>
      <c r="E271" s="5">
        <f t="shared" ref="E271:E334" si="23">C271-D271</f>
        <v>800.7361073104986</v>
      </c>
      <c r="F271" s="5">
        <f t="shared" ref="F271:F334" si="24">B271-E271</f>
        <v>94161.741386232839</v>
      </c>
    </row>
    <row r="272" spans="1:6" x14ac:dyDescent="0.25">
      <c r="A272" s="3">
        <v>260</v>
      </c>
      <c r="B272" s="5">
        <f t="shared" si="20"/>
        <v>94161.741386232839</v>
      </c>
      <c r="C272" s="5">
        <f t="shared" si="21"/>
        <v>1077.71</v>
      </c>
      <c r="D272" s="5">
        <f t="shared" si="22"/>
        <v>274.63841237651246</v>
      </c>
      <c r="E272" s="5">
        <f t="shared" si="23"/>
        <v>803.07158762348763</v>
      </c>
      <c r="F272" s="5">
        <f t="shared" si="24"/>
        <v>93358.66979860935</v>
      </c>
    </row>
    <row r="273" spans="1:6" x14ac:dyDescent="0.25">
      <c r="A273" s="3">
        <v>261</v>
      </c>
      <c r="B273" s="5">
        <f t="shared" si="20"/>
        <v>93358.66979860935</v>
      </c>
      <c r="C273" s="5">
        <f t="shared" si="21"/>
        <v>1077.71</v>
      </c>
      <c r="D273" s="5">
        <f t="shared" si="22"/>
        <v>272.296120245944</v>
      </c>
      <c r="E273" s="5">
        <f t="shared" si="23"/>
        <v>805.4138797540561</v>
      </c>
      <c r="F273" s="5">
        <f t="shared" si="24"/>
        <v>92553.255918855299</v>
      </c>
    </row>
    <row r="274" spans="1:6" x14ac:dyDescent="0.25">
      <c r="A274" s="3">
        <v>262</v>
      </c>
      <c r="B274" s="5">
        <f t="shared" si="20"/>
        <v>92553.255918855299</v>
      </c>
      <c r="C274" s="5">
        <f t="shared" si="21"/>
        <v>1077.71</v>
      </c>
      <c r="D274" s="5">
        <f t="shared" si="22"/>
        <v>269.94699642999461</v>
      </c>
      <c r="E274" s="5">
        <f t="shared" si="23"/>
        <v>807.76300357000537</v>
      </c>
      <c r="F274" s="5">
        <f t="shared" si="24"/>
        <v>91745.4929152853</v>
      </c>
    </row>
    <row r="275" spans="1:6" x14ac:dyDescent="0.25">
      <c r="A275" s="3">
        <v>263</v>
      </c>
      <c r="B275" s="5">
        <f t="shared" si="20"/>
        <v>91745.4929152853</v>
      </c>
      <c r="C275" s="5">
        <f t="shared" si="21"/>
        <v>1077.71</v>
      </c>
      <c r="D275" s="5">
        <f t="shared" si="22"/>
        <v>267.59102100291551</v>
      </c>
      <c r="E275" s="5">
        <f t="shared" si="23"/>
        <v>810.11897899708447</v>
      </c>
      <c r="F275" s="5">
        <f t="shared" si="24"/>
        <v>90935.373936288219</v>
      </c>
    </row>
    <row r="276" spans="1:6" x14ac:dyDescent="0.25">
      <c r="A276" s="3">
        <v>264</v>
      </c>
      <c r="B276" s="5">
        <f t="shared" si="20"/>
        <v>90935.373936288219</v>
      </c>
      <c r="C276" s="5">
        <f t="shared" si="21"/>
        <v>1077.71</v>
      </c>
      <c r="D276" s="5">
        <f t="shared" si="22"/>
        <v>265.22817398084067</v>
      </c>
      <c r="E276" s="5">
        <f t="shared" si="23"/>
        <v>812.48182601915937</v>
      </c>
      <c r="F276" s="5">
        <f t="shared" si="24"/>
        <v>90122.892110269066</v>
      </c>
    </row>
    <row r="277" spans="1:6" x14ac:dyDescent="0.25">
      <c r="A277" s="3">
        <v>265</v>
      </c>
      <c r="B277" s="5">
        <f t="shared" si="20"/>
        <v>90122.892110269066</v>
      </c>
      <c r="C277" s="5">
        <f t="shared" si="21"/>
        <v>1077.71</v>
      </c>
      <c r="D277" s="5">
        <f t="shared" si="22"/>
        <v>262.85843532161812</v>
      </c>
      <c r="E277" s="5">
        <f t="shared" si="23"/>
        <v>814.85156467838192</v>
      </c>
      <c r="F277" s="5">
        <f t="shared" si="24"/>
        <v>89308.040545590688</v>
      </c>
    </row>
    <row r="278" spans="1:6" x14ac:dyDescent="0.25">
      <c r="A278" s="3">
        <v>266</v>
      </c>
      <c r="B278" s="5">
        <f t="shared" si="20"/>
        <v>89308.040545590688</v>
      </c>
      <c r="C278" s="5">
        <f t="shared" si="21"/>
        <v>1077.71</v>
      </c>
      <c r="D278" s="5">
        <f t="shared" si="22"/>
        <v>260.4817849246395</v>
      </c>
      <c r="E278" s="5">
        <f t="shared" si="23"/>
        <v>817.22821507536059</v>
      </c>
      <c r="F278" s="5">
        <f t="shared" si="24"/>
        <v>88490.812330515328</v>
      </c>
    </row>
    <row r="279" spans="1:6" x14ac:dyDescent="0.25">
      <c r="A279" s="3">
        <v>267</v>
      </c>
      <c r="B279" s="5">
        <f t="shared" si="20"/>
        <v>88490.812330515328</v>
      </c>
      <c r="C279" s="5">
        <f t="shared" si="21"/>
        <v>1077.71</v>
      </c>
      <c r="D279" s="5">
        <f t="shared" si="22"/>
        <v>258.09820263066973</v>
      </c>
      <c r="E279" s="5">
        <f t="shared" si="23"/>
        <v>819.61179736933036</v>
      </c>
      <c r="F279" s="5">
        <f t="shared" si="24"/>
        <v>87671.200533145995</v>
      </c>
    </row>
    <row r="280" spans="1:6" x14ac:dyDescent="0.25">
      <c r="A280" s="3">
        <v>268</v>
      </c>
      <c r="B280" s="5">
        <f t="shared" si="20"/>
        <v>87671.200533145995</v>
      </c>
      <c r="C280" s="5">
        <f t="shared" si="21"/>
        <v>1077.71</v>
      </c>
      <c r="D280" s="5">
        <f t="shared" si="22"/>
        <v>255.70766822167585</v>
      </c>
      <c r="E280" s="5">
        <f t="shared" si="23"/>
        <v>822.00233177832422</v>
      </c>
      <c r="F280" s="5">
        <f t="shared" si="24"/>
        <v>86849.198201367675</v>
      </c>
    </row>
    <row r="281" spans="1:6" x14ac:dyDescent="0.25">
      <c r="A281" s="3">
        <v>269</v>
      </c>
      <c r="B281" s="5">
        <f t="shared" si="20"/>
        <v>86849.198201367675</v>
      </c>
      <c r="C281" s="5">
        <f t="shared" si="21"/>
        <v>1077.71</v>
      </c>
      <c r="D281" s="5">
        <f t="shared" si="22"/>
        <v>253.31016142065573</v>
      </c>
      <c r="E281" s="5">
        <f t="shared" si="23"/>
        <v>824.3998385793443</v>
      </c>
      <c r="F281" s="5">
        <f t="shared" si="24"/>
        <v>86024.798362788337</v>
      </c>
    </row>
    <row r="282" spans="1:6" x14ac:dyDescent="0.25">
      <c r="A282" s="3">
        <v>270</v>
      </c>
      <c r="B282" s="5">
        <f t="shared" si="20"/>
        <v>86024.798362788337</v>
      </c>
      <c r="C282" s="5">
        <f t="shared" si="21"/>
        <v>1077.71</v>
      </c>
      <c r="D282" s="5">
        <f t="shared" si="22"/>
        <v>250.90566189146602</v>
      </c>
      <c r="E282" s="5">
        <f t="shared" si="23"/>
        <v>826.80433810853401</v>
      </c>
      <c r="F282" s="5">
        <f t="shared" si="24"/>
        <v>85197.994024679807</v>
      </c>
    </row>
    <row r="283" spans="1:6" x14ac:dyDescent="0.25">
      <c r="A283" s="3">
        <v>271</v>
      </c>
      <c r="B283" s="5">
        <f t="shared" si="20"/>
        <v>85197.994024679807</v>
      </c>
      <c r="C283" s="5">
        <f t="shared" si="21"/>
        <v>1077.71</v>
      </c>
      <c r="D283" s="5">
        <f t="shared" si="22"/>
        <v>248.49414923864947</v>
      </c>
      <c r="E283" s="5">
        <f t="shared" si="23"/>
        <v>829.21585076135057</v>
      </c>
      <c r="F283" s="5">
        <f t="shared" si="24"/>
        <v>84368.778173918457</v>
      </c>
    </row>
    <row r="284" spans="1:6" x14ac:dyDescent="0.25">
      <c r="A284" s="3">
        <v>272</v>
      </c>
      <c r="B284" s="5">
        <f t="shared" si="20"/>
        <v>84368.778173918457</v>
      </c>
      <c r="C284" s="5">
        <f t="shared" si="21"/>
        <v>1077.71</v>
      </c>
      <c r="D284" s="5">
        <f t="shared" si="22"/>
        <v>246.0756030072622</v>
      </c>
      <c r="E284" s="5">
        <f t="shared" si="23"/>
        <v>831.63439699273783</v>
      </c>
      <c r="F284" s="5">
        <f t="shared" si="24"/>
        <v>83537.143776925717</v>
      </c>
    </row>
    <row r="285" spans="1:6" x14ac:dyDescent="0.25">
      <c r="A285" s="3">
        <v>273</v>
      </c>
      <c r="B285" s="5">
        <f t="shared" si="20"/>
        <v>83537.143776925717</v>
      </c>
      <c r="C285" s="5">
        <f t="shared" si="21"/>
        <v>1077.71</v>
      </c>
      <c r="D285" s="5">
        <f t="shared" si="22"/>
        <v>243.65000268270003</v>
      </c>
      <c r="E285" s="5">
        <f t="shared" si="23"/>
        <v>834.05999731730003</v>
      </c>
      <c r="F285" s="5">
        <f t="shared" si="24"/>
        <v>82703.083779608423</v>
      </c>
    </row>
    <row r="286" spans="1:6" x14ac:dyDescent="0.25">
      <c r="A286" s="3">
        <v>274</v>
      </c>
      <c r="B286" s="5">
        <f t="shared" si="20"/>
        <v>82703.083779608423</v>
      </c>
      <c r="C286" s="5">
        <f t="shared" si="21"/>
        <v>1077.71</v>
      </c>
      <c r="D286" s="5">
        <f t="shared" si="22"/>
        <v>241.2173276905246</v>
      </c>
      <c r="E286" s="5">
        <f t="shared" si="23"/>
        <v>836.49267230947544</v>
      </c>
      <c r="F286" s="5">
        <f t="shared" si="24"/>
        <v>81866.591107298955</v>
      </c>
    </row>
    <row r="287" spans="1:6" x14ac:dyDescent="0.25">
      <c r="A287" s="3">
        <v>275</v>
      </c>
      <c r="B287" s="5">
        <f t="shared" si="20"/>
        <v>81866.591107298955</v>
      </c>
      <c r="C287" s="5">
        <f t="shared" si="21"/>
        <v>1077.71</v>
      </c>
      <c r="D287" s="5">
        <f t="shared" si="22"/>
        <v>238.77755739628864</v>
      </c>
      <c r="E287" s="5">
        <f t="shared" si="23"/>
        <v>838.93244260371137</v>
      </c>
      <c r="F287" s="5">
        <f t="shared" si="24"/>
        <v>81027.658664695249</v>
      </c>
    </row>
    <row r="288" spans="1:6" x14ac:dyDescent="0.25">
      <c r="A288" s="3">
        <v>276</v>
      </c>
      <c r="B288" s="5">
        <f t="shared" si="20"/>
        <v>81027.658664695249</v>
      </c>
      <c r="C288" s="5">
        <f t="shared" si="21"/>
        <v>1077.71</v>
      </c>
      <c r="D288" s="5">
        <f t="shared" si="22"/>
        <v>236.33067110536115</v>
      </c>
      <c r="E288" s="5">
        <f t="shared" si="23"/>
        <v>841.37932889463889</v>
      </c>
      <c r="F288" s="5">
        <f t="shared" si="24"/>
        <v>80186.279335800617</v>
      </c>
    </row>
    <row r="289" spans="1:6" x14ac:dyDescent="0.25">
      <c r="A289" s="3">
        <v>277</v>
      </c>
      <c r="B289" s="5">
        <f t="shared" si="20"/>
        <v>80186.279335800617</v>
      </c>
      <c r="C289" s="5">
        <f t="shared" si="21"/>
        <v>1077.71</v>
      </c>
      <c r="D289" s="5">
        <f t="shared" si="22"/>
        <v>233.8766480627518</v>
      </c>
      <c r="E289" s="5">
        <f t="shared" si="23"/>
        <v>843.83335193724827</v>
      </c>
      <c r="F289" s="5">
        <f t="shared" si="24"/>
        <v>79342.445983863363</v>
      </c>
    </row>
    <row r="290" spans="1:6" x14ac:dyDescent="0.25">
      <c r="A290" s="3">
        <v>278</v>
      </c>
      <c r="B290" s="5">
        <f t="shared" si="20"/>
        <v>79342.445983863363</v>
      </c>
      <c r="C290" s="5">
        <f t="shared" si="21"/>
        <v>1077.71</v>
      </c>
      <c r="D290" s="5">
        <f t="shared" si="22"/>
        <v>231.41546745293485</v>
      </c>
      <c r="E290" s="5">
        <f t="shared" si="23"/>
        <v>846.29453254706516</v>
      </c>
      <c r="F290" s="5">
        <f t="shared" si="24"/>
        <v>78496.151451316298</v>
      </c>
    </row>
    <row r="291" spans="1:6" x14ac:dyDescent="0.25">
      <c r="A291" s="3">
        <v>279</v>
      </c>
      <c r="B291" s="5">
        <f t="shared" si="20"/>
        <v>78496.151451316298</v>
      </c>
      <c r="C291" s="5">
        <f t="shared" si="21"/>
        <v>1077.71</v>
      </c>
      <c r="D291" s="5">
        <f t="shared" si="22"/>
        <v>228.94710839967254</v>
      </c>
      <c r="E291" s="5">
        <f t="shared" si="23"/>
        <v>848.76289160032752</v>
      </c>
      <c r="F291" s="5">
        <f t="shared" si="24"/>
        <v>77647.388559715968</v>
      </c>
    </row>
    <row r="292" spans="1:6" x14ac:dyDescent="0.25">
      <c r="A292" s="3">
        <v>280</v>
      </c>
      <c r="B292" s="5">
        <f t="shared" si="20"/>
        <v>77647.388559715968</v>
      </c>
      <c r="C292" s="5">
        <f t="shared" si="21"/>
        <v>1077.71</v>
      </c>
      <c r="D292" s="5">
        <f t="shared" si="22"/>
        <v>226.47154996583825</v>
      </c>
      <c r="E292" s="5">
        <f t="shared" si="23"/>
        <v>851.23845003416181</v>
      </c>
      <c r="F292" s="5">
        <f t="shared" si="24"/>
        <v>76796.15010968181</v>
      </c>
    </row>
    <row r="293" spans="1:6" x14ac:dyDescent="0.25">
      <c r="A293" s="3">
        <v>281</v>
      </c>
      <c r="B293" s="5">
        <f t="shared" si="20"/>
        <v>76796.15010968181</v>
      </c>
      <c r="C293" s="5">
        <f t="shared" si="21"/>
        <v>1077.71</v>
      </c>
      <c r="D293" s="5">
        <f t="shared" si="22"/>
        <v>223.98877115323864</v>
      </c>
      <c r="E293" s="5">
        <f t="shared" si="23"/>
        <v>853.72122884676139</v>
      </c>
      <c r="F293" s="5">
        <f t="shared" si="24"/>
        <v>75942.428880835054</v>
      </c>
    </row>
    <row r="294" spans="1:6" x14ac:dyDescent="0.25">
      <c r="A294" s="3">
        <v>282</v>
      </c>
      <c r="B294" s="5">
        <f t="shared" si="20"/>
        <v>75942.428880835054</v>
      </c>
      <c r="C294" s="5">
        <f t="shared" si="21"/>
        <v>1077.71</v>
      </c>
      <c r="D294" s="5">
        <f t="shared" si="22"/>
        <v>221.4987509024356</v>
      </c>
      <c r="E294" s="5">
        <f t="shared" si="23"/>
        <v>856.21124909756441</v>
      </c>
      <c r="F294" s="5">
        <f t="shared" si="24"/>
        <v>75086.217631737483</v>
      </c>
    </row>
    <row r="295" spans="1:6" x14ac:dyDescent="0.25">
      <c r="A295" s="3">
        <v>283</v>
      </c>
      <c r="B295" s="5">
        <f t="shared" si="20"/>
        <v>75086.217631737483</v>
      </c>
      <c r="C295" s="5">
        <f t="shared" si="21"/>
        <v>1077.71</v>
      </c>
      <c r="D295" s="5">
        <f t="shared" si="22"/>
        <v>219.00146809256771</v>
      </c>
      <c r="E295" s="5">
        <f t="shared" si="23"/>
        <v>858.7085319074323</v>
      </c>
      <c r="F295" s="5">
        <f t="shared" si="24"/>
        <v>74227.509099830044</v>
      </c>
    </row>
    <row r="296" spans="1:6" x14ac:dyDescent="0.25">
      <c r="A296" s="3">
        <v>284</v>
      </c>
      <c r="B296" s="5">
        <f t="shared" si="20"/>
        <v>74227.509099830044</v>
      </c>
      <c r="C296" s="5">
        <f t="shared" si="21"/>
        <v>1077.71</v>
      </c>
      <c r="D296" s="5">
        <f t="shared" si="22"/>
        <v>216.49690154117096</v>
      </c>
      <c r="E296" s="5">
        <f t="shared" si="23"/>
        <v>861.21309845882911</v>
      </c>
      <c r="F296" s="5">
        <f t="shared" si="24"/>
        <v>73366.296001371215</v>
      </c>
    </row>
    <row r="297" spans="1:6" x14ac:dyDescent="0.25">
      <c r="A297" s="3">
        <v>285</v>
      </c>
      <c r="B297" s="5">
        <f t="shared" si="20"/>
        <v>73366.296001371215</v>
      </c>
      <c r="C297" s="5">
        <f t="shared" si="21"/>
        <v>1077.71</v>
      </c>
      <c r="D297" s="5">
        <f t="shared" si="22"/>
        <v>213.98503000399941</v>
      </c>
      <c r="E297" s="5">
        <f t="shared" si="23"/>
        <v>863.7249699960006</v>
      </c>
      <c r="F297" s="5">
        <f t="shared" si="24"/>
        <v>72502.571031375221</v>
      </c>
    </row>
    <row r="298" spans="1:6" x14ac:dyDescent="0.25">
      <c r="A298" s="3">
        <v>286</v>
      </c>
      <c r="B298" s="5">
        <f t="shared" si="20"/>
        <v>72502.571031375221</v>
      </c>
      <c r="C298" s="5">
        <f t="shared" si="21"/>
        <v>1077.71</v>
      </c>
      <c r="D298" s="5">
        <f t="shared" si="22"/>
        <v>211.46583217484442</v>
      </c>
      <c r="E298" s="5">
        <f t="shared" si="23"/>
        <v>866.24416782515561</v>
      </c>
      <c r="F298" s="5">
        <f t="shared" si="24"/>
        <v>71636.326863550072</v>
      </c>
    </row>
    <row r="299" spans="1:6" x14ac:dyDescent="0.25">
      <c r="A299" s="3">
        <v>287</v>
      </c>
      <c r="B299" s="5">
        <f t="shared" si="20"/>
        <v>71636.326863550072</v>
      </c>
      <c r="C299" s="5">
        <f t="shared" si="21"/>
        <v>1077.71</v>
      </c>
      <c r="D299" s="5">
        <f t="shared" si="22"/>
        <v>208.9392866853544</v>
      </c>
      <c r="E299" s="5">
        <f t="shared" si="23"/>
        <v>868.7707133146456</v>
      </c>
      <c r="F299" s="5">
        <f t="shared" si="24"/>
        <v>70767.556150235425</v>
      </c>
    </row>
    <row r="300" spans="1:6" x14ac:dyDescent="0.25">
      <c r="A300" s="3">
        <v>288</v>
      </c>
      <c r="B300" s="5">
        <f t="shared" si="20"/>
        <v>70767.556150235425</v>
      </c>
      <c r="C300" s="5">
        <f t="shared" si="21"/>
        <v>1077.71</v>
      </c>
      <c r="D300" s="5">
        <f t="shared" si="22"/>
        <v>206.40537210485334</v>
      </c>
      <c r="E300" s="5">
        <f t="shared" si="23"/>
        <v>871.30462789514672</v>
      </c>
      <c r="F300" s="5">
        <f t="shared" si="24"/>
        <v>69896.251522340273</v>
      </c>
    </row>
    <row r="301" spans="1:6" x14ac:dyDescent="0.25">
      <c r="A301" s="3">
        <v>289</v>
      </c>
      <c r="B301" s="5">
        <f t="shared" si="20"/>
        <v>69896.251522340273</v>
      </c>
      <c r="C301" s="5">
        <f t="shared" si="21"/>
        <v>1077.71</v>
      </c>
      <c r="D301" s="5">
        <f t="shared" si="22"/>
        <v>203.86406694015918</v>
      </c>
      <c r="E301" s="5">
        <f t="shared" si="23"/>
        <v>873.84593305984083</v>
      </c>
      <c r="F301" s="5">
        <f t="shared" si="24"/>
        <v>69022.405589280432</v>
      </c>
    </row>
    <row r="302" spans="1:6" x14ac:dyDescent="0.25">
      <c r="A302" s="3">
        <v>290</v>
      </c>
      <c r="B302" s="5">
        <f t="shared" si="20"/>
        <v>69022.405589280432</v>
      </c>
      <c r="C302" s="5">
        <f t="shared" si="21"/>
        <v>1077.71</v>
      </c>
      <c r="D302" s="5">
        <f t="shared" si="22"/>
        <v>201.31534963540128</v>
      </c>
      <c r="E302" s="5">
        <f t="shared" si="23"/>
        <v>876.39465036459876</v>
      </c>
      <c r="F302" s="5">
        <f t="shared" si="24"/>
        <v>68146.010938915832</v>
      </c>
    </row>
    <row r="303" spans="1:6" x14ac:dyDescent="0.25">
      <c r="A303" s="3">
        <v>291</v>
      </c>
      <c r="B303" s="5">
        <f t="shared" si="20"/>
        <v>68146.010938915832</v>
      </c>
      <c r="C303" s="5">
        <f t="shared" si="21"/>
        <v>1077.71</v>
      </c>
      <c r="D303" s="5">
        <f t="shared" si="22"/>
        <v>198.75919857183786</v>
      </c>
      <c r="E303" s="5">
        <f t="shared" si="23"/>
        <v>878.95080142816221</v>
      </c>
      <c r="F303" s="5">
        <f t="shared" si="24"/>
        <v>67267.060137487671</v>
      </c>
    </row>
    <row r="304" spans="1:6" x14ac:dyDescent="0.25">
      <c r="A304" s="3">
        <v>292</v>
      </c>
      <c r="B304" s="5">
        <f t="shared" si="20"/>
        <v>67267.060137487671</v>
      </c>
      <c r="C304" s="5">
        <f t="shared" si="21"/>
        <v>1077.71</v>
      </c>
      <c r="D304" s="5">
        <f t="shared" si="22"/>
        <v>196.19559206767238</v>
      </c>
      <c r="E304" s="5">
        <f t="shared" si="23"/>
        <v>881.51440793232769</v>
      </c>
      <c r="F304" s="5">
        <f t="shared" si="24"/>
        <v>66385.54572955535</v>
      </c>
    </row>
    <row r="305" spans="1:6" x14ac:dyDescent="0.25">
      <c r="A305" s="3">
        <v>293</v>
      </c>
      <c r="B305" s="5">
        <f t="shared" si="20"/>
        <v>66385.54572955535</v>
      </c>
      <c r="C305" s="5">
        <f t="shared" si="21"/>
        <v>1077.71</v>
      </c>
      <c r="D305" s="5">
        <f t="shared" si="22"/>
        <v>193.6245083778698</v>
      </c>
      <c r="E305" s="5">
        <f t="shared" si="23"/>
        <v>884.08549162213023</v>
      </c>
      <c r="F305" s="5">
        <f t="shared" si="24"/>
        <v>65501.460237933221</v>
      </c>
    </row>
    <row r="306" spans="1:6" x14ac:dyDescent="0.25">
      <c r="A306" s="3">
        <v>294</v>
      </c>
      <c r="B306" s="5">
        <f t="shared" si="20"/>
        <v>65501.460237933221</v>
      </c>
      <c r="C306" s="5">
        <f t="shared" si="21"/>
        <v>1077.71</v>
      </c>
      <c r="D306" s="5">
        <f t="shared" si="22"/>
        <v>191.0459256939719</v>
      </c>
      <c r="E306" s="5">
        <f t="shared" si="23"/>
        <v>886.66407430602817</v>
      </c>
      <c r="F306" s="5">
        <f t="shared" si="24"/>
        <v>64614.796163627194</v>
      </c>
    </row>
    <row r="307" spans="1:6" x14ac:dyDescent="0.25">
      <c r="A307" s="3">
        <v>295</v>
      </c>
      <c r="B307" s="5">
        <f t="shared" si="20"/>
        <v>64614.796163627194</v>
      </c>
      <c r="C307" s="5">
        <f t="shared" si="21"/>
        <v>1077.71</v>
      </c>
      <c r="D307" s="5">
        <f t="shared" si="22"/>
        <v>188.45982214391267</v>
      </c>
      <c r="E307" s="5">
        <f t="shared" si="23"/>
        <v>889.25017785608736</v>
      </c>
      <c r="F307" s="5">
        <f t="shared" si="24"/>
        <v>63725.545985771103</v>
      </c>
    </row>
    <row r="308" spans="1:6" x14ac:dyDescent="0.25">
      <c r="A308" s="3">
        <v>296</v>
      </c>
      <c r="B308" s="5">
        <f t="shared" si="20"/>
        <v>63725.545985771103</v>
      </c>
      <c r="C308" s="5">
        <f t="shared" si="21"/>
        <v>1077.71</v>
      </c>
      <c r="D308" s="5">
        <f t="shared" si="22"/>
        <v>185.86617579183238</v>
      </c>
      <c r="E308" s="5">
        <f t="shared" si="23"/>
        <v>891.84382420816769</v>
      </c>
      <c r="F308" s="5">
        <f t="shared" si="24"/>
        <v>62833.702161562935</v>
      </c>
    </row>
    <row r="309" spans="1:6" x14ac:dyDescent="0.25">
      <c r="A309" s="3">
        <v>297</v>
      </c>
      <c r="B309" s="5">
        <f t="shared" si="20"/>
        <v>62833.702161562935</v>
      </c>
      <c r="C309" s="5">
        <f t="shared" si="21"/>
        <v>1077.71</v>
      </c>
      <c r="D309" s="5">
        <f t="shared" si="22"/>
        <v>183.26496463789192</v>
      </c>
      <c r="E309" s="5">
        <f t="shared" si="23"/>
        <v>894.44503536210811</v>
      </c>
      <c r="F309" s="5">
        <f t="shared" si="24"/>
        <v>61939.257126200828</v>
      </c>
    </row>
    <row r="310" spans="1:6" x14ac:dyDescent="0.25">
      <c r="A310" s="3">
        <v>298</v>
      </c>
      <c r="B310" s="5">
        <f t="shared" si="20"/>
        <v>61939.257126200828</v>
      </c>
      <c r="C310" s="5">
        <f t="shared" si="21"/>
        <v>1077.71</v>
      </c>
      <c r="D310" s="5">
        <f t="shared" si="22"/>
        <v>180.65616661808576</v>
      </c>
      <c r="E310" s="5">
        <f t="shared" si="23"/>
        <v>897.05383338191427</v>
      </c>
      <c r="F310" s="5">
        <f t="shared" si="24"/>
        <v>61042.203292818915</v>
      </c>
    </row>
    <row r="311" spans="1:6" x14ac:dyDescent="0.25">
      <c r="A311" s="3">
        <v>299</v>
      </c>
      <c r="B311" s="5">
        <f t="shared" si="20"/>
        <v>61042.203292818915</v>
      </c>
      <c r="C311" s="5">
        <f t="shared" si="21"/>
        <v>1077.71</v>
      </c>
      <c r="D311" s="5">
        <f t="shared" si="22"/>
        <v>178.03975960405521</v>
      </c>
      <c r="E311" s="5">
        <f t="shared" si="23"/>
        <v>899.6702403959448</v>
      </c>
      <c r="F311" s="5">
        <f t="shared" si="24"/>
        <v>60142.533052422972</v>
      </c>
    </row>
    <row r="312" spans="1:6" x14ac:dyDescent="0.25">
      <c r="A312" s="3">
        <v>300</v>
      </c>
      <c r="B312" s="5">
        <f t="shared" si="20"/>
        <v>60142.533052422972</v>
      </c>
      <c r="C312" s="5">
        <f t="shared" si="21"/>
        <v>1077.71</v>
      </c>
      <c r="D312" s="5">
        <f t="shared" si="22"/>
        <v>175.41572140290035</v>
      </c>
      <c r="E312" s="5">
        <f t="shared" si="23"/>
        <v>902.29427859709972</v>
      </c>
      <c r="F312" s="5">
        <f t="shared" si="24"/>
        <v>59240.238773825869</v>
      </c>
    </row>
    <row r="313" spans="1:6" x14ac:dyDescent="0.25">
      <c r="A313" s="3">
        <v>301</v>
      </c>
      <c r="B313" s="5">
        <f t="shared" si="20"/>
        <v>59240.238773825869</v>
      </c>
      <c r="C313" s="5">
        <f t="shared" si="21"/>
        <v>1077.71</v>
      </c>
      <c r="D313" s="5">
        <f t="shared" si="22"/>
        <v>172.78402975699214</v>
      </c>
      <c r="E313" s="5">
        <f t="shared" si="23"/>
        <v>904.9259702430079</v>
      </c>
      <c r="F313" s="5">
        <f t="shared" si="24"/>
        <v>58335.312803582863</v>
      </c>
    </row>
    <row r="314" spans="1:6" x14ac:dyDescent="0.25">
      <c r="A314" s="3">
        <v>302</v>
      </c>
      <c r="B314" s="5">
        <f t="shared" si="20"/>
        <v>58335.312803582863</v>
      </c>
      <c r="C314" s="5">
        <f t="shared" si="21"/>
        <v>1077.71</v>
      </c>
      <c r="D314" s="5">
        <f t="shared" si="22"/>
        <v>170.14466234378338</v>
      </c>
      <c r="E314" s="5">
        <f t="shared" si="23"/>
        <v>907.56533765621668</v>
      </c>
      <c r="F314" s="5">
        <f t="shared" si="24"/>
        <v>57427.747465926645</v>
      </c>
    </row>
    <row r="315" spans="1:6" x14ac:dyDescent="0.25">
      <c r="A315" s="3">
        <v>303</v>
      </c>
      <c r="B315" s="5">
        <f t="shared" si="20"/>
        <v>57427.747465926645</v>
      </c>
      <c r="C315" s="5">
        <f t="shared" si="21"/>
        <v>1077.71</v>
      </c>
      <c r="D315" s="5">
        <f t="shared" si="22"/>
        <v>167.4975967756194</v>
      </c>
      <c r="E315" s="5">
        <f t="shared" si="23"/>
        <v>910.21240322438064</v>
      </c>
      <c r="F315" s="5">
        <f t="shared" si="24"/>
        <v>56517.535062702264</v>
      </c>
    </row>
    <row r="316" spans="1:6" x14ac:dyDescent="0.25">
      <c r="A316" s="3">
        <v>304</v>
      </c>
      <c r="B316" s="5">
        <f t="shared" si="20"/>
        <v>56517.535062702264</v>
      </c>
      <c r="C316" s="5">
        <f t="shared" si="21"/>
        <v>1077.71</v>
      </c>
      <c r="D316" s="5">
        <f t="shared" si="22"/>
        <v>164.8428105995483</v>
      </c>
      <c r="E316" s="5">
        <f t="shared" si="23"/>
        <v>912.86718940045171</v>
      </c>
      <c r="F316" s="5">
        <f t="shared" si="24"/>
        <v>55604.667873301813</v>
      </c>
    </row>
    <row r="317" spans="1:6" x14ac:dyDescent="0.25">
      <c r="A317" s="3">
        <v>305</v>
      </c>
      <c r="B317" s="5">
        <f t="shared" si="20"/>
        <v>55604.667873301813</v>
      </c>
      <c r="C317" s="5">
        <f t="shared" si="21"/>
        <v>1077.71</v>
      </c>
      <c r="D317" s="5">
        <f t="shared" si="22"/>
        <v>162.18028129713031</v>
      </c>
      <c r="E317" s="5">
        <f t="shared" si="23"/>
        <v>915.52971870286979</v>
      </c>
      <c r="F317" s="5">
        <f t="shared" si="24"/>
        <v>54689.138154598942</v>
      </c>
    </row>
    <row r="318" spans="1:6" x14ac:dyDescent="0.25">
      <c r="A318" s="3">
        <v>306</v>
      </c>
      <c r="B318" s="5">
        <f t="shared" si="20"/>
        <v>54689.138154598942</v>
      </c>
      <c r="C318" s="5">
        <f t="shared" si="21"/>
        <v>1077.71</v>
      </c>
      <c r="D318" s="5">
        <f t="shared" si="22"/>
        <v>159.50998628424693</v>
      </c>
      <c r="E318" s="5">
        <f t="shared" si="23"/>
        <v>918.20001371575313</v>
      </c>
      <c r="F318" s="5">
        <f t="shared" si="24"/>
        <v>53770.93814088319</v>
      </c>
    </row>
    <row r="319" spans="1:6" x14ac:dyDescent="0.25">
      <c r="A319" s="3">
        <v>307</v>
      </c>
      <c r="B319" s="5">
        <f t="shared" si="20"/>
        <v>53770.93814088319</v>
      </c>
      <c r="C319" s="5">
        <f t="shared" si="21"/>
        <v>1077.71</v>
      </c>
      <c r="D319" s="5">
        <f t="shared" si="22"/>
        <v>156.83190291090932</v>
      </c>
      <c r="E319" s="5">
        <f t="shared" si="23"/>
        <v>920.87809708909072</v>
      </c>
      <c r="F319" s="5">
        <f t="shared" si="24"/>
        <v>52850.060043794103</v>
      </c>
    </row>
    <row r="320" spans="1:6" x14ac:dyDescent="0.25">
      <c r="A320" s="3">
        <v>308</v>
      </c>
      <c r="B320" s="5">
        <f t="shared" si="20"/>
        <v>52850.060043794103</v>
      </c>
      <c r="C320" s="5">
        <f t="shared" si="21"/>
        <v>1077.71</v>
      </c>
      <c r="D320" s="5">
        <f t="shared" si="22"/>
        <v>154.14600846106615</v>
      </c>
      <c r="E320" s="5">
        <f t="shared" si="23"/>
        <v>923.56399153893392</v>
      </c>
      <c r="F320" s="5">
        <f t="shared" si="24"/>
        <v>51926.49605225517</v>
      </c>
    </row>
    <row r="321" spans="1:6" x14ac:dyDescent="0.25">
      <c r="A321" s="3">
        <v>309</v>
      </c>
      <c r="B321" s="5">
        <f t="shared" si="20"/>
        <v>51926.49605225517</v>
      </c>
      <c r="C321" s="5">
        <f t="shared" si="21"/>
        <v>1077.71</v>
      </c>
      <c r="D321" s="5">
        <f t="shared" si="22"/>
        <v>151.45228015241094</v>
      </c>
      <c r="E321" s="5">
        <f t="shared" si="23"/>
        <v>926.2577198475891</v>
      </c>
      <c r="F321" s="5">
        <f t="shared" si="24"/>
        <v>51000.238332407578</v>
      </c>
    </row>
    <row r="322" spans="1:6" x14ac:dyDescent="0.25">
      <c r="A322" s="3">
        <v>310</v>
      </c>
      <c r="B322" s="5">
        <f t="shared" si="20"/>
        <v>51000.238332407578</v>
      </c>
      <c r="C322" s="5">
        <f t="shared" si="21"/>
        <v>1077.71</v>
      </c>
      <c r="D322" s="5">
        <f t="shared" si="22"/>
        <v>148.7506951361888</v>
      </c>
      <c r="E322" s="5">
        <f t="shared" si="23"/>
        <v>928.95930486381121</v>
      </c>
      <c r="F322" s="5">
        <f t="shared" si="24"/>
        <v>50071.279027543766</v>
      </c>
    </row>
    <row r="323" spans="1:6" x14ac:dyDescent="0.25">
      <c r="A323" s="3">
        <v>311</v>
      </c>
      <c r="B323" s="5">
        <f t="shared" si="20"/>
        <v>50071.279027543766</v>
      </c>
      <c r="C323" s="5">
        <f t="shared" si="21"/>
        <v>1077.71</v>
      </c>
      <c r="D323" s="5">
        <f t="shared" si="22"/>
        <v>146.04123049700266</v>
      </c>
      <c r="E323" s="5">
        <f t="shared" si="23"/>
        <v>931.66876950299741</v>
      </c>
      <c r="F323" s="5">
        <f t="shared" si="24"/>
        <v>49139.610258040768</v>
      </c>
    </row>
    <row r="324" spans="1:6" x14ac:dyDescent="0.25">
      <c r="A324" s="3">
        <v>312</v>
      </c>
      <c r="B324" s="5">
        <f t="shared" si="20"/>
        <v>49139.610258040768</v>
      </c>
      <c r="C324" s="5">
        <f t="shared" si="21"/>
        <v>1077.71</v>
      </c>
      <c r="D324" s="5">
        <f t="shared" si="22"/>
        <v>143.32386325261891</v>
      </c>
      <c r="E324" s="5">
        <f t="shared" si="23"/>
        <v>934.3861367473811</v>
      </c>
      <c r="F324" s="5">
        <f t="shared" si="24"/>
        <v>48205.224121293388</v>
      </c>
    </row>
    <row r="325" spans="1:6" x14ac:dyDescent="0.25">
      <c r="A325" s="3">
        <v>313</v>
      </c>
      <c r="B325" s="5">
        <f t="shared" si="20"/>
        <v>48205.224121293388</v>
      </c>
      <c r="C325" s="5">
        <f t="shared" si="21"/>
        <v>1077.71</v>
      </c>
      <c r="D325" s="5">
        <f t="shared" si="22"/>
        <v>140.5985703537724</v>
      </c>
      <c r="E325" s="5">
        <f t="shared" si="23"/>
        <v>937.11142964622763</v>
      </c>
      <c r="F325" s="5">
        <f t="shared" si="24"/>
        <v>47268.112691647162</v>
      </c>
    </row>
    <row r="326" spans="1:6" x14ac:dyDescent="0.25">
      <c r="A326" s="3">
        <v>314</v>
      </c>
      <c r="B326" s="5">
        <f t="shared" si="20"/>
        <v>47268.112691647162</v>
      </c>
      <c r="C326" s="5">
        <f t="shared" si="21"/>
        <v>1077.71</v>
      </c>
      <c r="D326" s="5">
        <f t="shared" si="22"/>
        <v>137.86532868397089</v>
      </c>
      <c r="E326" s="5">
        <f t="shared" si="23"/>
        <v>939.84467131602912</v>
      </c>
      <c r="F326" s="5">
        <f t="shared" si="24"/>
        <v>46328.268020331132</v>
      </c>
    </row>
    <row r="327" spans="1:6" x14ac:dyDescent="0.25">
      <c r="A327" s="3">
        <v>315</v>
      </c>
      <c r="B327" s="5">
        <f t="shared" si="20"/>
        <v>46328.268020331132</v>
      </c>
      <c r="C327" s="5">
        <f t="shared" si="21"/>
        <v>1077.71</v>
      </c>
      <c r="D327" s="5">
        <f t="shared" si="22"/>
        <v>135.12411505929916</v>
      </c>
      <c r="E327" s="5">
        <f t="shared" si="23"/>
        <v>942.58588494070091</v>
      </c>
      <c r="F327" s="5">
        <f t="shared" si="24"/>
        <v>45385.682135390431</v>
      </c>
    </row>
    <row r="328" spans="1:6" x14ac:dyDescent="0.25">
      <c r="A328" s="3">
        <v>316</v>
      </c>
      <c r="B328" s="5">
        <f t="shared" si="20"/>
        <v>45385.682135390431</v>
      </c>
      <c r="C328" s="5">
        <f t="shared" si="21"/>
        <v>1077.71</v>
      </c>
      <c r="D328" s="5">
        <f t="shared" si="22"/>
        <v>132.3749062282221</v>
      </c>
      <c r="E328" s="5">
        <f t="shared" si="23"/>
        <v>945.33509377177791</v>
      </c>
      <c r="F328" s="5">
        <f t="shared" si="24"/>
        <v>44440.347041618654</v>
      </c>
    </row>
    <row r="329" spans="1:6" x14ac:dyDescent="0.25">
      <c r="A329" s="3">
        <v>317</v>
      </c>
      <c r="B329" s="5">
        <f t="shared" si="20"/>
        <v>44440.347041618654</v>
      </c>
      <c r="C329" s="5">
        <f t="shared" si="21"/>
        <v>1077.71</v>
      </c>
      <c r="D329" s="5">
        <f t="shared" si="22"/>
        <v>129.61767887138777</v>
      </c>
      <c r="E329" s="5">
        <f t="shared" si="23"/>
        <v>948.0923211286123</v>
      </c>
      <c r="F329" s="5">
        <f t="shared" si="24"/>
        <v>43492.25472049004</v>
      </c>
    </row>
    <row r="330" spans="1:6" x14ac:dyDescent="0.25">
      <c r="A330" s="3">
        <v>318</v>
      </c>
      <c r="B330" s="5">
        <f t="shared" si="20"/>
        <v>43492.25472049004</v>
      </c>
      <c r="C330" s="5">
        <f t="shared" si="21"/>
        <v>1077.71</v>
      </c>
      <c r="D330" s="5">
        <f t="shared" si="22"/>
        <v>126.8524096014293</v>
      </c>
      <c r="E330" s="5">
        <f t="shared" si="23"/>
        <v>950.85759039857078</v>
      </c>
      <c r="F330" s="5">
        <f t="shared" si="24"/>
        <v>42541.397130091471</v>
      </c>
    </row>
    <row r="331" spans="1:6" x14ac:dyDescent="0.25">
      <c r="A331" s="3">
        <v>319</v>
      </c>
      <c r="B331" s="5">
        <f t="shared" si="20"/>
        <v>42541.397130091471</v>
      </c>
      <c r="C331" s="5">
        <f t="shared" si="21"/>
        <v>1077.71</v>
      </c>
      <c r="D331" s="5">
        <f t="shared" si="22"/>
        <v>124.07907496276681</v>
      </c>
      <c r="E331" s="5">
        <f t="shared" si="23"/>
        <v>953.63092503723328</v>
      </c>
      <c r="F331" s="5">
        <f t="shared" si="24"/>
        <v>41587.766205054235</v>
      </c>
    </row>
    <row r="332" spans="1:6" x14ac:dyDescent="0.25">
      <c r="A332" s="3">
        <v>320</v>
      </c>
      <c r="B332" s="5">
        <f t="shared" si="20"/>
        <v>41587.766205054235</v>
      </c>
      <c r="C332" s="5">
        <f t="shared" si="21"/>
        <v>1077.71</v>
      </c>
      <c r="D332" s="5">
        <f t="shared" si="22"/>
        <v>121.2976514314082</v>
      </c>
      <c r="E332" s="5">
        <f t="shared" si="23"/>
        <v>956.41234856859182</v>
      </c>
      <c r="F332" s="5">
        <f t="shared" si="24"/>
        <v>40631.353856485643</v>
      </c>
    </row>
    <row r="333" spans="1:6" x14ac:dyDescent="0.25">
      <c r="A333" s="3">
        <v>321</v>
      </c>
      <c r="B333" s="5">
        <f t="shared" si="20"/>
        <v>40631.353856485643</v>
      </c>
      <c r="C333" s="5">
        <f t="shared" si="21"/>
        <v>1077.71</v>
      </c>
      <c r="D333" s="5">
        <f t="shared" si="22"/>
        <v>118.5081154147498</v>
      </c>
      <c r="E333" s="5">
        <f t="shared" si="23"/>
        <v>959.20188458525024</v>
      </c>
      <c r="F333" s="5">
        <f t="shared" si="24"/>
        <v>39672.151971900392</v>
      </c>
    </row>
    <row r="334" spans="1:6" x14ac:dyDescent="0.25">
      <c r="A334" s="3">
        <v>322</v>
      </c>
      <c r="B334" s="5">
        <f t="shared" si="20"/>
        <v>39672.151971900392</v>
      </c>
      <c r="C334" s="5">
        <f t="shared" si="21"/>
        <v>1077.71</v>
      </c>
      <c r="D334" s="5">
        <f t="shared" si="22"/>
        <v>115.71044325137615</v>
      </c>
      <c r="E334" s="5">
        <f t="shared" si="23"/>
        <v>961.99955674862395</v>
      </c>
      <c r="F334" s="5">
        <f t="shared" si="24"/>
        <v>38710.152415151766</v>
      </c>
    </row>
    <row r="335" spans="1:6" x14ac:dyDescent="0.25">
      <c r="A335" s="3">
        <v>323</v>
      </c>
      <c r="B335" s="5">
        <f t="shared" ref="B335:B372" si="25">F334</f>
        <v>38710.152415151766</v>
      </c>
      <c r="C335" s="5">
        <f t="shared" ref="C335:C372" si="26">1077.71</f>
        <v>1077.71</v>
      </c>
      <c r="D335" s="5">
        <f t="shared" ref="D335:D372" si="27">B335*3.5%/12</f>
        <v>112.90461121085933</v>
      </c>
      <c r="E335" s="5">
        <f t="shared" ref="E335:E372" si="28">C335-D335</f>
        <v>964.80538878914069</v>
      </c>
      <c r="F335" s="5">
        <f t="shared" ref="F335:F372" si="29">B335-E335</f>
        <v>37745.347026362622</v>
      </c>
    </row>
    <row r="336" spans="1:6" x14ac:dyDescent="0.25">
      <c r="A336" s="3">
        <v>324</v>
      </c>
      <c r="B336" s="5">
        <f t="shared" si="25"/>
        <v>37745.347026362622</v>
      </c>
      <c r="C336" s="5">
        <f t="shared" si="26"/>
        <v>1077.71</v>
      </c>
      <c r="D336" s="5">
        <f t="shared" si="27"/>
        <v>110.09059549355766</v>
      </c>
      <c r="E336" s="5">
        <f t="shared" si="28"/>
        <v>967.61940450644238</v>
      </c>
      <c r="F336" s="5">
        <f t="shared" si="29"/>
        <v>36777.727621856182</v>
      </c>
    </row>
    <row r="337" spans="1:6" x14ac:dyDescent="0.25">
      <c r="A337" s="3">
        <v>325</v>
      </c>
      <c r="B337" s="5">
        <f t="shared" si="25"/>
        <v>36777.727621856182</v>
      </c>
      <c r="C337" s="5">
        <f t="shared" si="26"/>
        <v>1077.71</v>
      </c>
      <c r="D337" s="5">
        <f t="shared" si="27"/>
        <v>107.26837223041387</v>
      </c>
      <c r="E337" s="5">
        <f t="shared" si="28"/>
        <v>970.44162776958615</v>
      </c>
      <c r="F337" s="5">
        <f t="shared" si="29"/>
        <v>35807.285994086596</v>
      </c>
    </row>
    <row r="338" spans="1:6" x14ac:dyDescent="0.25">
      <c r="A338" s="3">
        <v>326</v>
      </c>
      <c r="B338" s="5">
        <f t="shared" si="25"/>
        <v>35807.285994086596</v>
      </c>
      <c r="C338" s="5">
        <f t="shared" si="26"/>
        <v>1077.71</v>
      </c>
      <c r="D338" s="5">
        <f t="shared" si="27"/>
        <v>104.43791748275258</v>
      </c>
      <c r="E338" s="5">
        <f t="shared" si="28"/>
        <v>973.27208251724744</v>
      </c>
      <c r="F338" s="5">
        <f t="shared" si="29"/>
        <v>34834.013911569346</v>
      </c>
    </row>
    <row r="339" spans="1:6" x14ac:dyDescent="0.25">
      <c r="A339" s="3">
        <v>327</v>
      </c>
      <c r="B339" s="5">
        <f t="shared" si="25"/>
        <v>34834.013911569346</v>
      </c>
      <c r="C339" s="5">
        <f t="shared" si="26"/>
        <v>1077.71</v>
      </c>
      <c r="D339" s="5">
        <f t="shared" si="27"/>
        <v>101.59920724207727</v>
      </c>
      <c r="E339" s="5">
        <f t="shared" si="28"/>
        <v>976.11079275792281</v>
      </c>
      <c r="F339" s="5">
        <f t="shared" si="29"/>
        <v>33857.903118811424</v>
      </c>
    </row>
    <row r="340" spans="1:6" x14ac:dyDescent="0.25">
      <c r="A340" s="3">
        <v>328</v>
      </c>
      <c r="B340" s="5">
        <f t="shared" si="25"/>
        <v>33857.903118811424</v>
      </c>
      <c r="C340" s="5">
        <f t="shared" si="26"/>
        <v>1077.71</v>
      </c>
      <c r="D340" s="5">
        <f t="shared" si="27"/>
        <v>98.752217429866661</v>
      </c>
      <c r="E340" s="5">
        <f t="shared" si="28"/>
        <v>978.95778257013342</v>
      </c>
      <c r="F340" s="5">
        <f t="shared" si="29"/>
        <v>32878.94533624129</v>
      </c>
    </row>
    <row r="341" spans="1:6" x14ac:dyDescent="0.25">
      <c r="A341" s="3">
        <v>329</v>
      </c>
      <c r="B341" s="5">
        <f t="shared" si="25"/>
        <v>32878.94533624129</v>
      </c>
      <c r="C341" s="5">
        <f t="shared" si="26"/>
        <v>1077.71</v>
      </c>
      <c r="D341" s="5">
        <f t="shared" si="27"/>
        <v>95.896923897370428</v>
      </c>
      <c r="E341" s="5">
        <f t="shared" si="28"/>
        <v>981.81307610262957</v>
      </c>
      <c r="F341" s="5">
        <f t="shared" si="29"/>
        <v>31897.13226013866</v>
      </c>
    </row>
    <row r="342" spans="1:6" x14ac:dyDescent="0.25">
      <c r="A342" s="3">
        <v>330</v>
      </c>
      <c r="B342" s="5">
        <f t="shared" si="25"/>
        <v>31897.13226013866</v>
      </c>
      <c r="C342" s="5">
        <f t="shared" si="26"/>
        <v>1077.71</v>
      </c>
      <c r="D342" s="5">
        <f t="shared" si="27"/>
        <v>93.033302425404429</v>
      </c>
      <c r="E342" s="5">
        <f t="shared" si="28"/>
        <v>984.67669757459566</v>
      </c>
      <c r="F342" s="5">
        <f t="shared" si="29"/>
        <v>30912.455562564064</v>
      </c>
    </row>
    <row r="343" spans="1:6" x14ac:dyDescent="0.25">
      <c r="A343" s="3">
        <v>331</v>
      </c>
      <c r="B343" s="5">
        <f t="shared" si="25"/>
        <v>30912.455562564064</v>
      </c>
      <c r="C343" s="5">
        <f t="shared" si="26"/>
        <v>1077.71</v>
      </c>
      <c r="D343" s="5">
        <f t="shared" si="27"/>
        <v>90.161328724145207</v>
      </c>
      <c r="E343" s="5">
        <f t="shared" si="28"/>
        <v>987.54867127585487</v>
      </c>
      <c r="F343" s="5">
        <f t="shared" si="29"/>
        <v>29924.90689128821</v>
      </c>
    </row>
    <row r="344" spans="1:6" x14ac:dyDescent="0.25">
      <c r="A344" s="3">
        <v>332</v>
      </c>
      <c r="B344" s="5">
        <f t="shared" si="25"/>
        <v>29924.90689128821</v>
      </c>
      <c r="C344" s="5">
        <f t="shared" si="26"/>
        <v>1077.71</v>
      </c>
      <c r="D344" s="5">
        <f t="shared" si="27"/>
        <v>87.280978432923959</v>
      </c>
      <c r="E344" s="5">
        <f t="shared" si="28"/>
        <v>990.42902156707612</v>
      </c>
      <c r="F344" s="5">
        <f t="shared" si="29"/>
        <v>28934.477869721133</v>
      </c>
    </row>
    <row r="345" spans="1:6" x14ac:dyDescent="0.25">
      <c r="A345" s="3">
        <v>333</v>
      </c>
      <c r="B345" s="5">
        <f t="shared" si="25"/>
        <v>28934.477869721133</v>
      </c>
      <c r="C345" s="5">
        <f t="shared" si="26"/>
        <v>1077.71</v>
      </c>
      <c r="D345" s="5">
        <f t="shared" si="27"/>
        <v>84.392227120019982</v>
      </c>
      <c r="E345" s="5">
        <f t="shared" si="28"/>
        <v>993.31777287998011</v>
      </c>
      <c r="F345" s="5">
        <f t="shared" si="29"/>
        <v>27941.160096841151</v>
      </c>
    </row>
    <row r="346" spans="1:6" x14ac:dyDescent="0.25">
      <c r="A346" s="3">
        <v>334</v>
      </c>
      <c r="B346" s="5">
        <f t="shared" si="25"/>
        <v>27941.160096841151</v>
      </c>
      <c r="C346" s="5">
        <f t="shared" si="26"/>
        <v>1077.71</v>
      </c>
      <c r="D346" s="5">
        <f t="shared" si="27"/>
        <v>81.495050282453363</v>
      </c>
      <c r="E346" s="5">
        <f t="shared" si="28"/>
        <v>996.21494971754669</v>
      </c>
      <c r="F346" s="5">
        <f t="shared" si="29"/>
        <v>26944.945147123606</v>
      </c>
    </row>
    <row r="347" spans="1:6" x14ac:dyDescent="0.25">
      <c r="A347" s="3">
        <v>335</v>
      </c>
      <c r="B347" s="5">
        <f t="shared" si="25"/>
        <v>26944.945147123606</v>
      </c>
      <c r="C347" s="5">
        <f t="shared" si="26"/>
        <v>1077.71</v>
      </c>
      <c r="D347" s="5">
        <f t="shared" si="27"/>
        <v>78.589423345777192</v>
      </c>
      <c r="E347" s="5">
        <f t="shared" si="28"/>
        <v>999.12057665422287</v>
      </c>
      <c r="F347" s="5">
        <f t="shared" si="29"/>
        <v>25945.824570469384</v>
      </c>
    </row>
    <row r="348" spans="1:6" x14ac:dyDescent="0.25">
      <c r="A348" s="3">
        <v>336</v>
      </c>
      <c r="B348" s="5">
        <f t="shared" si="25"/>
        <v>25945.824570469384</v>
      </c>
      <c r="C348" s="5">
        <f t="shared" si="26"/>
        <v>1077.71</v>
      </c>
      <c r="D348" s="5">
        <f t="shared" si="27"/>
        <v>75.675321663869042</v>
      </c>
      <c r="E348" s="5">
        <f t="shared" si="28"/>
        <v>1002.034678336131</v>
      </c>
      <c r="F348" s="5">
        <f t="shared" si="29"/>
        <v>24943.789892133253</v>
      </c>
    </row>
    <row r="349" spans="1:6" x14ac:dyDescent="0.25">
      <c r="A349" s="3">
        <v>337</v>
      </c>
      <c r="B349" s="5">
        <f t="shared" si="25"/>
        <v>24943.789892133253</v>
      </c>
      <c r="C349" s="5">
        <f t="shared" si="26"/>
        <v>1077.71</v>
      </c>
      <c r="D349" s="5">
        <f t="shared" si="27"/>
        <v>72.752720518722001</v>
      </c>
      <c r="E349" s="5">
        <f t="shared" si="28"/>
        <v>1004.9572794812781</v>
      </c>
      <c r="F349" s="5">
        <f t="shared" si="29"/>
        <v>23938.832612651975</v>
      </c>
    </row>
    <row r="350" spans="1:6" x14ac:dyDescent="0.25">
      <c r="A350" s="3">
        <v>338</v>
      </c>
      <c r="B350" s="5">
        <f t="shared" si="25"/>
        <v>23938.832612651975</v>
      </c>
      <c r="C350" s="5">
        <f t="shared" si="26"/>
        <v>1077.71</v>
      </c>
      <c r="D350" s="5">
        <f t="shared" si="27"/>
        <v>69.821595120234932</v>
      </c>
      <c r="E350" s="5">
        <f t="shared" si="28"/>
        <v>1007.8884048797651</v>
      </c>
      <c r="F350" s="5">
        <f t="shared" si="29"/>
        <v>22930.944207772209</v>
      </c>
    </row>
    <row r="351" spans="1:6" x14ac:dyDescent="0.25">
      <c r="A351" s="3">
        <v>339</v>
      </c>
      <c r="B351" s="5">
        <f t="shared" si="25"/>
        <v>22930.944207772209</v>
      </c>
      <c r="C351" s="5">
        <f t="shared" si="26"/>
        <v>1077.71</v>
      </c>
      <c r="D351" s="5">
        <f t="shared" si="27"/>
        <v>66.881920606002282</v>
      </c>
      <c r="E351" s="5">
        <f t="shared" si="28"/>
        <v>1010.8280793939978</v>
      </c>
      <c r="F351" s="5">
        <f t="shared" si="29"/>
        <v>21920.116128378209</v>
      </c>
    </row>
    <row r="352" spans="1:6" x14ac:dyDescent="0.25">
      <c r="A352" s="3">
        <v>340</v>
      </c>
      <c r="B352" s="5">
        <f t="shared" si="25"/>
        <v>21920.116128378209</v>
      </c>
      <c r="C352" s="5">
        <f t="shared" si="26"/>
        <v>1077.71</v>
      </c>
      <c r="D352" s="5">
        <f t="shared" si="27"/>
        <v>63.933672041103115</v>
      </c>
      <c r="E352" s="5">
        <f t="shared" si="28"/>
        <v>1013.7763279588969</v>
      </c>
      <c r="F352" s="5">
        <f t="shared" si="29"/>
        <v>20906.339800419311</v>
      </c>
    </row>
    <row r="353" spans="1:6" x14ac:dyDescent="0.25">
      <c r="A353" s="3">
        <v>341</v>
      </c>
      <c r="B353" s="5">
        <f t="shared" si="25"/>
        <v>20906.339800419311</v>
      </c>
      <c r="C353" s="5">
        <f t="shared" si="26"/>
        <v>1077.71</v>
      </c>
      <c r="D353" s="5">
        <f t="shared" si="27"/>
        <v>60.976824417889667</v>
      </c>
      <c r="E353" s="5">
        <f t="shared" si="28"/>
        <v>1016.7331755821103</v>
      </c>
      <c r="F353" s="5">
        <f t="shared" si="29"/>
        <v>19889.606624837201</v>
      </c>
    </row>
    <row r="354" spans="1:6" x14ac:dyDescent="0.25">
      <c r="A354" s="3">
        <v>342</v>
      </c>
      <c r="B354" s="5">
        <f t="shared" si="25"/>
        <v>19889.606624837201</v>
      </c>
      <c r="C354" s="5">
        <f t="shared" si="26"/>
        <v>1077.71</v>
      </c>
      <c r="D354" s="5">
        <f t="shared" si="27"/>
        <v>58.011352655775177</v>
      </c>
      <c r="E354" s="5">
        <f t="shared" si="28"/>
        <v>1019.6986473442248</v>
      </c>
      <c r="F354" s="5">
        <f t="shared" si="29"/>
        <v>18869.907977492978</v>
      </c>
    </row>
    <row r="355" spans="1:6" x14ac:dyDescent="0.25">
      <c r="A355" s="3">
        <v>343</v>
      </c>
      <c r="B355" s="5">
        <f t="shared" si="25"/>
        <v>18869.907977492978</v>
      </c>
      <c r="C355" s="5">
        <f t="shared" si="26"/>
        <v>1077.71</v>
      </c>
      <c r="D355" s="5">
        <f t="shared" si="27"/>
        <v>55.037231601021197</v>
      </c>
      <c r="E355" s="5">
        <f t="shared" si="28"/>
        <v>1022.6727683989789</v>
      </c>
      <c r="F355" s="5">
        <f t="shared" si="29"/>
        <v>17847.235209094</v>
      </c>
    </row>
    <row r="356" spans="1:6" x14ac:dyDescent="0.25">
      <c r="A356" s="3">
        <v>344</v>
      </c>
      <c r="B356" s="5">
        <f t="shared" si="25"/>
        <v>17847.235209094</v>
      </c>
      <c r="C356" s="5">
        <f t="shared" si="26"/>
        <v>1077.71</v>
      </c>
      <c r="D356" s="5">
        <f t="shared" si="27"/>
        <v>52.054436026524172</v>
      </c>
      <c r="E356" s="5">
        <f t="shared" si="28"/>
        <v>1025.6555639734759</v>
      </c>
      <c r="F356" s="5">
        <f t="shared" si="29"/>
        <v>16821.579645120524</v>
      </c>
    </row>
    <row r="357" spans="1:6" x14ac:dyDescent="0.25">
      <c r="A357" s="3">
        <v>345</v>
      </c>
      <c r="B357" s="5">
        <f t="shared" si="25"/>
        <v>16821.579645120524</v>
      </c>
      <c r="C357" s="5">
        <f t="shared" si="26"/>
        <v>1077.71</v>
      </c>
      <c r="D357" s="5">
        <f t="shared" si="27"/>
        <v>49.062940631601528</v>
      </c>
      <c r="E357" s="5">
        <f t="shared" si="28"/>
        <v>1028.6470593683985</v>
      </c>
      <c r="F357" s="5">
        <f t="shared" si="29"/>
        <v>15792.932585752125</v>
      </c>
    </row>
    <row r="358" spans="1:6" x14ac:dyDescent="0.25">
      <c r="A358" s="3">
        <v>346</v>
      </c>
      <c r="B358" s="5">
        <f t="shared" si="25"/>
        <v>15792.932585752125</v>
      </c>
      <c r="C358" s="5">
        <f t="shared" si="26"/>
        <v>1077.71</v>
      </c>
      <c r="D358" s="5">
        <f t="shared" si="27"/>
        <v>46.062720041777034</v>
      </c>
      <c r="E358" s="5">
        <f t="shared" si="28"/>
        <v>1031.647279958223</v>
      </c>
      <c r="F358" s="5">
        <f t="shared" si="29"/>
        <v>14761.285305793903</v>
      </c>
    </row>
    <row r="359" spans="1:6" x14ac:dyDescent="0.25">
      <c r="A359" s="3">
        <v>347</v>
      </c>
      <c r="B359" s="5">
        <f t="shared" si="25"/>
        <v>14761.285305793903</v>
      </c>
      <c r="C359" s="5">
        <f t="shared" si="26"/>
        <v>1077.71</v>
      </c>
      <c r="D359" s="5">
        <f t="shared" si="27"/>
        <v>43.053748808565558</v>
      </c>
      <c r="E359" s="5">
        <f t="shared" si="28"/>
        <v>1034.6562511914344</v>
      </c>
      <c r="F359" s="5">
        <f t="shared" si="29"/>
        <v>13726.629054602468</v>
      </c>
    </row>
    <row r="360" spans="1:6" x14ac:dyDescent="0.25">
      <c r="A360" s="3">
        <v>348</v>
      </c>
      <c r="B360" s="5">
        <f t="shared" si="25"/>
        <v>13726.629054602468</v>
      </c>
      <c r="C360" s="5">
        <f t="shared" si="26"/>
        <v>1077.71</v>
      </c>
      <c r="D360" s="5">
        <f t="shared" si="27"/>
        <v>40.036001409257203</v>
      </c>
      <c r="E360" s="5">
        <f t="shared" si="28"/>
        <v>1037.6739985907429</v>
      </c>
      <c r="F360" s="5">
        <f t="shared" si="29"/>
        <v>12688.955056011726</v>
      </c>
    </row>
    <row r="361" spans="1:6" x14ac:dyDescent="0.25">
      <c r="A361" s="3">
        <v>349</v>
      </c>
      <c r="B361" s="5">
        <f t="shared" si="25"/>
        <v>12688.955056011726</v>
      </c>
      <c r="C361" s="5">
        <f t="shared" si="26"/>
        <v>1077.71</v>
      </c>
      <c r="D361" s="5">
        <f t="shared" si="27"/>
        <v>37.009452246700867</v>
      </c>
      <c r="E361" s="5">
        <f t="shared" si="28"/>
        <v>1040.7005477532991</v>
      </c>
      <c r="F361" s="5">
        <f t="shared" si="29"/>
        <v>11648.254508258427</v>
      </c>
    </row>
    <row r="362" spans="1:6" x14ac:dyDescent="0.25">
      <c r="A362" s="3">
        <v>350</v>
      </c>
      <c r="B362" s="5">
        <f t="shared" si="25"/>
        <v>11648.254508258427</v>
      </c>
      <c r="C362" s="5">
        <f t="shared" si="26"/>
        <v>1077.71</v>
      </c>
      <c r="D362" s="5">
        <f t="shared" si="27"/>
        <v>33.974075649087084</v>
      </c>
      <c r="E362" s="5">
        <f t="shared" si="28"/>
        <v>1043.7359243509129</v>
      </c>
      <c r="F362" s="5">
        <f t="shared" si="29"/>
        <v>10604.518583907515</v>
      </c>
    </row>
    <row r="363" spans="1:6" x14ac:dyDescent="0.25">
      <c r="A363" s="3">
        <v>351</v>
      </c>
      <c r="B363" s="5">
        <f t="shared" si="25"/>
        <v>10604.518583907515</v>
      </c>
      <c r="C363" s="5">
        <f t="shared" si="26"/>
        <v>1077.71</v>
      </c>
      <c r="D363" s="5">
        <f t="shared" si="27"/>
        <v>30.929845869730254</v>
      </c>
      <c r="E363" s="5">
        <f t="shared" si="28"/>
        <v>1046.7801541302697</v>
      </c>
      <c r="F363" s="5">
        <f t="shared" si="29"/>
        <v>9557.7384297772442</v>
      </c>
    </row>
    <row r="364" spans="1:6" x14ac:dyDescent="0.25">
      <c r="A364" s="3">
        <v>352</v>
      </c>
      <c r="B364" s="5">
        <f t="shared" si="25"/>
        <v>9557.7384297772442</v>
      </c>
      <c r="C364" s="5">
        <f t="shared" si="26"/>
        <v>1077.71</v>
      </c>
      <c r="D364" s="5">
        <f t="shared" si="27"/>
        <v>27.876737086850298</v>
      </c>
      <c r="E364" s="5">
        <f t="shared" si="28"/>
        <v>1049.8332629131498</v>
      </c>
      <c r="F364" s="5">
        <f t="shared" si="29"/>
        <v>8507.905166864095</v>
      </c>
    </row>
    <row r="365" spans="1:6" x14ac:dyDescent="0.25">
      <c r="A365" s="3">
        <v>353</v>
      </c>
      <c r="B365" s="5">
        <f t="shared" si="25"/>
        <v>8507.905166864095</v>
      </c>
      <c r="C365" s="5">
        <f t="shared" si="26"/>
        <v>1077.71</v>
      </c>
      <c r="D365" s="5">
        <f t="shared" si="27"/>
        <v>24.814723403353611</v>
      </c>
      <c r="E365" s="5">
        <f t="shared" si="28"/>
        <v>1052.8952765966465</v>
      </c>
      <c r="F365" s="5">
        <f t="shared" si="29"/>
        <v>7455.009890267449</v>
      </c>
    </row>
    <row r="366" spans="1:6" x14ac:dyDescent="0.25">
      <c r="A366" s="3">
        <v>354</v>
      </c>
      <c r="B366" s="5">
        <f t="shared" si="25"/>
        <v>7455.009890267449</v>
      </c>
      <c r="C366" s="5">
        <f t="shared" si="26"/>
        <v>1077.71</v>
      </c>
      <c r="D366" s="5">
        <f t="shared" si="27"/>
        <v>21.743778846613395</v>
      </c>
      <c r="E366" s="5">
        <f t="shared" si="28"/>
        <v>1055.9662211533866</v>
      </c>
      <c r="F366" s="5">
        <f t="shared" si="29"/>
        <v>6399.0436691140621</v>
      </c>
    </row>
    <row r="367" spans="1:6" x14ac:dyDescent="0.25">
      <c r="A367" s="3">
        <v>355</v>
      </c>
      <c r="B367" s="5">
        <f t="shared" si="25"/>
        <v>6399.0436691140621</v>
      </c>
      <c r="C367" s="5">
        <f t="shared" si="26"/>
        <v>1077.71</v>
      </c>
      <c r="D367" s="5">
        <f t="shared" si="27"/>
        <v>18.663877368249349</v>
      </c>
      <c r="E367" s="5">
        <f t="shared" si="28"/>
        <v>1059.0461226317507</v>
      </c>
      <c r="F367" s="5">
        <f t="shared" si="29"/>
        <v>5339.997546482311</v>
      </c>
    </row>
    <row r="368" spans="1:6" x14ac:dyDescent="0.25">
      <c r="A368" s="3">
        <v>356</v>
      </c>
      <c r="B368" s="5">
        <f t="shared" si="25"/>
        <v>5339.997546482311</v>
      </c>
      <c r="C368" s="5">
        <f t="shared" si="26"/>
        <v>1077.71</v>
      </c>
      <c r="D368" s="5">
        <f t="shared" si="27"/>
        <v>15.574992843906742</v>
      </c>
      <c r="E368" s="5">
        <f t="shared" si="28"/>
        <v>1062.1350071560933</v>
      </c>
      <c r="F368" s="5">
        <f t="shared" si="29"/>
        <v>4277.8625393262173</v>
      </c>
    </row>
    <row r="369" spans="1:8" x14ac:dyDescent="0.25">
      <c r="A369" s="3">
        <v>357</v>
      </c>
      <c r="B369" s="5">
        <f t="shared" si="25"/>
        <v>4277.8625393262173</v>
      </c>
      <c r="C369" s="5">
        <f t="shared" si="26"/>
        <v>1077.71</v>
      </c>
      <c r="D369" s="5">
        <f t="shared" si="27"/>
        <v>12.477099073034802</v>
      </c>
      <c r="E369" s="5">
        <f t="shared" si="28"/>
        <v>1065.2329009269652</v>
      </c>
      <c r="F369" s="5">
        <f t="shared" si="29"/>
        <v>3212.6296383992521</v>
      </c>
    </row>
    <row r="370" spans="1:8" x14ac:dyDescent="0.25">
      <c r="A370" s="3">
        <v>358</v>
      </c>
      <c r="B370" s="5">
        <f t="shared" si="25"/>
        <v>3212.6296383992521</v>
      </c>
      <c r="C370" s="5">
        <f t="shared" si="26"/>
        <v>1077.71</v>
      </c>
      <c r="D370" s="5">
        <f t="shared" si="27"/>
        <v>9.3701697786644864</v>
      </c>
      <c r="E370" s="5">
        <f t="shared" si="28"/>
        <v>1068.3398302213357</v>
      </c>
      <c r="F370" s="5">
        <f t="shared" si="29"/>
        <v>2144.2898081779167</v>
      </c>
    </row>
    <row r="371" spans="1:8" x14ac:dyDescent="0.25">
      <c r="A371" s="3">
        <v>359</v>
      </c>
      <c r="B371" s="5">
        <f t="shared" si="25"/>
        <v>2144.2898081779167</v>
      </c>
      <c r="C371" s="5">
        <f t="shared" si="26"/>
        <v>1077.71</v>
      </c>
      <c r="D371" s="5">
        <f t="shared" si="27"/>
        <v>6.2541786071855912</v>
      </c>
      <c r="E371" s="5">
        <f t="shared" si="28"/>
        <v>1071.4558213928144</v>
      </c>
      <c r="F371" s="5">
        <f t="shared" si="29"/>
        <v>1072.8339867851023</v>
      </c>
    </row>
    <row r="372" spans="1:8" x14ac:dyDescent="0.25">
      <c r="A372" s="3">
        <v>360</v>
      </c>
      <c r="B372" s="5">
        <f t="shared" si="25"/>
        <v>1072.8339867851023</v>
      </c>
      <c r="C372" s="5">
        <f t="shared" si="26"/>
        <v>1077.71</v>
      </c>
      <c r="D372" s="5">
        <f t="shared" si="27"/>
        <v>3.1290991281232152</v>
      </c>
      <c r="E372" s="5">
        <f t="shared" si="28"/>
        <v>1074.5809008718768</v>
      </c>
      <c r="F372" s="5">
        <f t="shared" si="29"/>
        <v>-1.7469140867744954</v>
      </c>
      <c r="G372" s="6" t="s">
        <v>14</v>
      </c>
    </row>
    <row r="375" spans="1:8" x14ac:dyDescent="0.25">
      <c r="A375" s="13" t="s">
        <v>0</v>
      </c>
      <c r="B375" t="s">
        <v>17</v>
      </c>
      <c r="H375" s="6" t="s">
        <v>59</v>
      </c>
    </row>
    <row r="376" spans="1:8" x14ac:dyDescent="0.25">
      <c r="B376" t="s">
        <v>18</v>
      </c>
    </row>
    <row r="378" spans="1:8" x14ac:dyDescent="0.25">
      <c r="B378" t="s">
        <v>19</v>
      </c>
    </row>
    <row r="379" spans="1:8" x14ac:dyDescent="0.25">
      <c r="B379" t="s">
        <v>20</v>
      </c>
    </row>
    <row r="381" spans="1:8" x14ac:dyDescent="0.25">
      <c r="B381" s="2">
        <f>FV(3.5%/12,100,-1077.71,240000)</f>
        <v>-196217.33883289856</v>
      </c>
      <c r="C381" s="2" t="s">
        <v>21</v>
      </c>
      <c r="F381" s="6" t="s">
        <v>57</v>
      </c>
    </row>
    <row r="383" spans="1:8" x14ac:dyDescent="0.25">
      <c r="B383" s="14">
        <f>PMT(2.75%/12,15*12,B381)</f>
        <v>1331.5733177015552</v>
      </c>
      <c r="C383" t="s">
        <v>22</v>
      </c>
      <c r="F383" s="6" t="s">
        <v>58</v>
      </c>
    </row>
    <row r="385" spans="1:6" x14ac:dyDescent="0.25">
      <c r="A385" s="13" t="s">
        <v>0</v>
      </c>
      <c r="B385" t="s">
        <v>23</v>
      </c>
    </row>
    <row r="386" spans="1:6" x14ac:dyDescent="0.25">
      <c r="B386" t="s">
        <v>24</v>
      </c>
    </row>
    <row r="388" spans="1:6" x14ac:dyDescent="0.25">
      <c r="B388" t="s">
        <v>25</v>
      </c>
      <c r="C388" s="1">
        <f>150000*90%</f>
        <v>135000</v>
      </c>
    </row>
    <row r="389" spans="1:6" x14ac:dyDescent="0.25">
      <c r="B389" t="s">
        <v>6</v>
      </c>
      <c r="C389" s="2">
        <f>PMT(2.8%/12,15*12,-135000)</f>
        <v>919.35465198400038</v>
      </c>
      <c r="D389" s="2" t="s">
        <v>26</v>
      </c>
    </row>
    <row r="391" spans="1:6" x14ac:dyDescent="0.25">
      <c r="A391" s="4" t="s">
        <v>9</v>
      </c>
      <c r="B391" s="4" t="s">
        <v>8</v>
      </c>
      <c r="C391" s="4" t="s">
        <v>10</v>
      </c>
      <c r="D391" s="4" t="s">
        <v>11</v>
      </c>
      <c r="E391" s="4" t="s">
        <v>27</v>
      </c>
      <c r="F391" s="4" t="s">
        <v>13</v>
      </c>
    </row>
    <row r="392" spans="1:6" x14ac:dyDescent="0.25">
      <c r="A392" s="3">
        <v>1</v>
      </c>
      <c r="B392" s="5">
        <f>C388</f>
        <v>135000</v>
      </c>
      <c r="C392" s="5">
        <f>919.35</f>
        <v>919.35</v>
      </c>
      <c r="D392" s="5">
        <f>B392*2.8%/12</f>
        <v>314.99999999999994</v>
      </c>
      <c r="E392" s="5">
        <f>C392-D392</f>
        <v>604.35000000000014</v>
      </c>
      <c r="F392" s="5">
        <f>B392-E392</f>
        <v>134395.65</v>
      </c>
    </row>
    <row r="393" spans="1:6" x14ac:dyDescent="0.25">
      <c r="A393" s="3">
        <v>2</v>
      </c>
      <c r="B393" s="5">
        <f>F392</f>
        <v>134395.65</v>
      </c>
      <c r="C393" s="5">
        <f>919.35</f>
        <v>919.35</v>
      </c>
      <c r="D393" s="5">
        <f>B393*2.8%/12</f>
        <v>313.58984999999996</v>
      </c>
      <c r="E393" s="5">
        <f>C393-D393</f>
        <v>605.76015000000007</v>
      </c>
      <c r="F393" s="5">
        <f>B393-E393</f>
        <v>133789.88985000001</v>
      </c>
    </row>
    <row r="394" spans="1:6" x14ac:dyDescent="0.25">
      <c r="A394" s="3">
        <v>3</v>
      </c>
      <c r="B394" s="5">
        <f t="shared" ref="B394:B457" si="30">F393</f>
        <v>133789.88985000001</v>
      </c>
      <c r="C394" s="5">
        <f t="shared" ref="C394:C457" si="31">919.35</f>
        <v>919.35</v>
      </c>
      <c r="D394" s="5">
        <f t="shared" ref="D394:D457" si="32">B394*2.8%/12</f>
        <v>312.17640964999998</v>
      </c>
      <c r="E394" s="5">
        <f t="shared" ref="E394:E457" si="33">C394-D394</f>
        <v>607.17359035000004</v>
      </c>
      <c r="F394" s="5">
        <f t="shared" ref="F394:F457" si="34">B394-E394</f>
        <v>133182.71625965001</v>
      </c>
    </row>
    <row r="395" spans="1:6" x14ac:dyDescent="0.25">
      <c r="A395" s="3">
        <v>4</v>
      </c>
      <c r="B395" s="5">
        <f t="shared" si="30"/>
        <v>133182.71625965001</v>
      </c>
      <c r="C395" s="5">
        <f t="shared" si="31"/>
        <v>919.35</v>
      </c>
      <c r="D395" s="5">
        <f t="shared" si="32"/>
        <v>310.75967127251664</v>
      </c>
      <c r="E395" s="5">
        <f t="shared" si="33"/>
        <v>608.59032872748344</v>
      </c>
      <c r="F395" s="5">
        <f t="shared" si="34"/>
        <v>132574.12593092254</v>
      </c>
    </row>
    <row r="396" spans="1:6" x14ac:dyDescent="0.25">
      <c r="A396" s="3">
        <v>5</v>
      </c>
      <c r="B396" s="5">
        <f t="shared" si="30"/>
        <v>132574.12593092254</v>
      </c>
      <c r="C396" s="5">
        <f t="shared" si="31"/>
        <v>919.35</v>
      </c>
      <c r="D396" s="5">
        <f t="shared" si="32"/>
        <v>309.33962717215257</v>
      </c>
      <c r="E396" s="5">
        <f t="shared" si="33"/>
        <v>610.0103728278475</v>
      </c>
      <c r="F396" s="5">
        <f t="shared" si="34"/>
        <v>131964.11555809469</v>
      </c>
    </row>
    <row r="397" spans="1:6" x14ac:dyDescent="0.25">
      <c r="A397" s="3">
        <v>6</v>
      </c>
      <c r="B397" s="5">
        <f t="shared" si="30"/>
        <v>131964.11555809469</v>
      </c>
      <c r="C397" s="5">
        <f t="shared" si="31"/>
        <v>919.35</v>
      </c>
      <c r="D397" s="5">
        <f t="shared" si="32"/>
        <v>307.91626963555427</v>
      </c>
      <c r="E397" s="5">
        <f t="shared" si="33"/>
        <v>611.43373036444575</v>
      </c>
      <c r="F397" s="5">
        <f t="shared" si="34"/>
        <v>131352.68182773024</v>
      </c>
    </row>
    <row r="398" spans="1:6" x14ac:dyDescent="0.25">
      <c r="A398" s="3">
        <v>7</v>
      </c>
      <c r="B398" s="5">
        <f t="shared" si="30"/>
        <v>131352.68182773024</v>
      </c>
      <c r="C398" s="5">
        <f t="shared" si="31"/>
        <v>919.35</v>
      </c>
      <c r="D398" s="5">
        <f t="shared" si="32"/>
        <v>306.48959093137051</v>
      </c>
      <c r="E398" s="5">
        <f t="shared" si="33"/>
        <v>612.86040906862945</v>
      </c>
      <c r="F398" s="5">
        <f t="shared" si="34"/>
        <v>130739.82141866161</v>
      </c>
    </row>
    <row r="399" spans="1:6" x14ac:dyDescent="0.25">
      <c r="A399" s="3">
        <v>8</v>
      </c>
      <c r="B399" s="5">
        <f t="shared" si="30"/>
        <v>130739.82141866161</v>
      </c>
      <c r="C399" s="5">
        <f t="shared" si="31"/>
        <v>919.35</v>
      </c>
      <c r="D399" s="5">
        <f t="shared" si="32"/>
        <v>305.05958331021037</v>
      </c>
      <c r="E399" s="5">
        <f t="shared" si="33"/>
        <v>614.29041668978971</v>
      </c>
      <c r="F399" s="5">
        <f t="shared" si="34"/>
        <v>130125.53100197182</v>
      </c>
    </row>
    <row r="400" spans="1:6" x14ac:dyDescent="0.25">
      <c r="A400" s="3">
        <v>9</v>
      </c>
      <c r="B400" s="5">
        <f t="shared" si="30"/>
        <v>130125.53100197182</v>
      </c>
      <c r="C400" s="5">
        <f t="shared" si="31"/>
        <v>919.35</v>
      </c>
      <c r="D400" s="5">
        <f t="shared" si="32"/>
        <v>303.6262390046009</v>
      </c>
      <c r="E400" s="5">
        <f t="shared" si="33"/>
        <v>615.72376099539906</v>
      </c>
      <c r="F400" s="5">
        <f t="shared" si="34"/>
        <v>129509.80724097641</v>
      </c>
    </row>
    <row r="401" spans="1:6" x14ac:dyDescent="0.25">
      <c r="A401" s="3">
        <v>10</v>
      </c>
      <c r="B401" s="5">
        <f t="shared" si="30"/>
        <v>129509.80724097641</v>
      </c>
      <c r="C401" s="5">
        <f t="shared" si="31"/>
        <v>919.35</v>
      </c>
      <c r="D401" s="5">
        <f t="shared" si="32"/>
        <v>302.18955022894494</v>
      </c>
      <c r="E401" s="5">
        <f t="shared" si="33"/>
        <v>617.16044977105503</v>
      </c>
      <c r="F401" s="5">
        <f t="shared" si="34"/>
        <v>128892.64679120536</v>
      </c>
    </row>
    <row r="402" spans="1:6" x14ac:dyDescent="0.25">
      <c r="A402" s="3">
        <v>11</v>
      </c>
      <c r="B402" s="5">
        <f t="shared" si="30"/>
        <v>128892.64679120536</v>
      </c>
      <c r="C402" s="5">
        <f t="shared" si="31"/>
        <v>919.35</v>
      </c>
      <c r="D402" s="5">
        <f t="shared" si="32"/>
        <v>300.74950917947916</v>
      </c>
      <c r="E402" s="5">
        <f t="shared" si="33"/>
        <v>618.60049082052092</v>
      </c>
      <c r="F402" s="5">
        <f t="shared" si="34"/>
        <v>128274.04630038484</v>
      </c>
    </row>
    <row r="403" spans="1:6" x14ac:dyDescent="0.25">
      <c r="A403" s="3">
        <v>12</v>
      </c>
      <c r="B403" s="5">
        <f t="shared" si="30"/>
        <v>128274.04630038484</v>
      </c>
      <c r="C403" s="5">
        <f t="shared" si="31"/>
        <v>919.35</v>
      </c>
      <c r="D403" s="5">
        <f t="shared" si="32"/>
        <v>299.30610803423127</v>
      </c>
      <c r="E403" s="5">
        <f t="shared" si="33"/>
        <v>620.04389196576881</v>
      </c>
      <c r="F403" s="5">
        <f t="shared" si="34"/>
        <v>127654.00240841907</v>
      </c>
    </row>
    <row r="404" spans="1:6" x14ac:dyDescent="0.25">
      <c r="A404" s="3">
        <v>13</v>
      </c>
      <c r="B404" s="5">
        <f t="shared" si="30"/>
        <v>127654.00240841907</v>
      </c>
      <c r="C404" s="5">
        <f t="shared" si="31"/>
        <v>919.35</v>
      </c>
      <c r="D404" s="5">
        <f t="shared" si="32"/>
        <v>297.85933895297779</v>
      </c>
      <c r="E404" s="5">
        <f t="shared" si="33"/>
        <v>621.49066104702229</v>
      </c>
      <c r="F404" s="5">
        <f t="shared" si="34"/>
        <v>127032.51174737205</v>
      </c>
    </row>
    <row r="405" spans="1:6" x14ac:dyDescent="0.25">
      <c r="A405" s="3">
        <v>14</v>
      </c>
      <c r="B405" s="5">
        <f t="shared" si="30"/>
        <v>127032.51174737205</v>
      </c>
      <c r="C405" s="5">
        <f t="shared" si="31"/>
        <v>919.35</v>
      </c>
      <c r="D405" s="5">
        <f t="shared" si="32"/>
        <v>296.40919407720139</v>
      </c>
      <c r="E405" s="5">
        <f t="shared" si="33"/>
        <v>622.94080592279863</v>
      </c>
      <c r="F405" s="5">
        <f t="shared" si="34"/>
        <v>126409.57094144924</v>
      </c>
    </row>
    <row r="406" spans="1:6" x14ac:dyDescent="0.25">
      <c r="A406" s="3">
        <v>15</v>
      </c>
      <c r="B406" s="5">
        <f t="shared" si="30"/>
        <v>126409.57094144924</v>
      </c>
      <c r="C406" s="5">
        <f t="shared" si="31"/>
        <v>919.35</v>
      </c>
      <c r="D406" s="5">
        <f t="shared" si="32"/>
        <v>294.95566553004818</v>
      </c>
      <c r="E406" s="5">
        <f t="shared" si="33"/>
        <v>624.3943344699519</v>
      </c>
      <c r="F406" s="5">
        <f t="shared" si="34"/>
        <v>125785.17660697929</v>
      </c>
    </row>
    <row r="407" spans="1:6" x14ac:dyDescent="0.25">
      <c r="A407" s="3">
        <v>16</v>
      </c>
      <c r="B407" s="5">
        <f t="shared" si="30"/>
        <v>125785.17660697929</v>
      </c>
      <c r="C407" s="5">
        <f t="shared" si="31"/>
        <v>919.35</v>
      </c>
      <c r="D407" s="5">
        <f t="shared" si="32"/>
        <v>293.49874541628498</v>
      </c>
      <c r="E407" s="5">
        <f t="shared" si="33"/>
        <v>625.85125458371499</v>
      </c>
      <c r="F407" s="5">
        <f t="shared" si="34"/>
        <v>125159.32535239558</v>
      </c>
    </row>
    <row r="408" spans="1:6" x14ac:dyDescent="0.25">
      <c r="A408" s="3">
        <v>17</v>
      </c>
      <c r="B408" s="5">
        <f t="shared" si="30"/>
        <v>125159.32535239558</v>
      </c>
      <c r="C408" s="5">
        <f t="shared" si="31"/>
        <v>919.35</v>
      </c>
      <c r="D408" s="5">
        <f t="shared" si="32"/>
        <v>292.03842582225633</v>
      </c>
      <c r="E408" s="5">
        <f t="shared" si="33"/>
        <v>627.31157417774375</v>
      </c>
      <c r="F408" s="5">
        <f t="shared" si="34"/>
        <v>124532.01377821784</v>
      </c>
    </row>
    <row r="409" spans="1:6" x14ac:dyDescent="0.25">
      <c r="A409" s="3">
        <v>18</v>
      </c>
      <c r="B409" s="5">
        <f t="shared" si="30"/>
        <v>124532.01377821784</v>
      </c>
      <c r="C409" s="5">
        <f t="shared" si="31"/>
        <v>919.35</v>
      </c>
      <c r="D409" s="5">
        <f t="shared" si="32"/>
        <v>290.5746988158416</v>
      </c>
      <c r="E409" s="5">
        <f t="shared" si="33"/>
        <v>628.77530118415848</v>
      </c>
      <c r="F409" s="5">
        <f t="shared" si="34"/>
        <v>123903.23847703368</v>
      </c>
    </row>
    <row r="410" spans="1:6" x14ac:dyDescent="0.25">
      <c r="A410" s="3">
        <v>19</v>
      </c>
      <c r="B410" s="5">
        <f t="shared" si="30"/>
        <v>123903.23847703368</v>
      </c>
      <c r="C410" s="5">
        <f t="shared" si="31"/>
        <v>919.35</v>
      </c>
      <c r="D410" s="5">
        <f t="shared" si="32"/>
        <v>289.10755644641188</v>
      </c>
      <c r="E410" s="5">
        <f t="shared" si="33"/>
        <v>630.24244355358815</v>
      </c>
      <c r="F410" s="5">
        <f t="shared" si="34"/>
        <v>123272.99603348009</v>
      </c>
    </row>
    <row r="411" spans="1:6" x14ac:dyDescent="0.25">
      <c r="A411" s="3">
        <v>20</v>
      </c>
      <c r="B411" s="5">
        <f t="shared" si="30"/>
        <v>123272.99603348009</v>
      </c>
      <c r="C411" s="5">
        <f t="shared" si="31"/>
        <v>919.35</v>
      </c>
      <c r="D411" s="5">
        <f t="shared" si="32"/>
        <v>287.63699074478683</v>
      </c>
      <c r="E411" s="5">
        <f t="shared" si="33"/>
        <v>631.71300925521314</v>
      </c>
      <c r="F411" s="5">
        <f t="shared" si="34"/>
        <v>122641.28302422487</v>
      </c>
    </row>
    <row r="412" spans="1:6" x14ac:dyDescent="0.25">
      <c r="A412" s="3">
        <v>21</v>
      </c>
      <c r="B412" s="5">
        <f t="shared" si="30"/>
        <v>122641.28302422487</v>
      </c>
      <c r="C412" s="5">
        <f t="shared" si="31"/>
        <v>919.35</v>
      </c>
      <c r="D412" s="5">
        <f t="shared" si="32"/>
        <v>286.16299372319133</v>
      </c>
      <c r="E412" s="5">
        <f t="shared" si="33"/>
        <v>633.18700627680869</v>
      </c>
      <c r="F412" s="5">
        <f t="shared" si="34"/>
        <v>122008.09601794806</v>
      </c>
    </row>
    <row r="413" spans="1:6" x14ac:dyDescent="0.25">
      <c r="A413" s="3">
        <v>22</v>
      </c>
      <c r="B413" s="5">
        <f t="shared" si="30"/>
        <v>122008.09601794806</v>
      </c>
      <c r="C413" s="5">
        <f t="shared" si="31"/>
        <v>919.35</v>
      </c>
      <c r="D413" s="5">
        <f t="shared" si="32"/>
        <v>284.68555737521211</v>
      </c>
      <c r="E413" s="5">
        <f t="shared" si="33"/>
        <v>634.66444262478785</v>
      </c>
      <c r="F413" s="5">
        <f t="shared" si="34"/>
        <v>121373.43157532327</v>
      </c>
    </row>
    <row r="414" spans="1:6" x14ac:dyDescent="0.25">
      <c r="A414" s="3">
        <v>23</v>
      </c>
      <c r="B414" s="5">
        <f t="shared" si="30"/>
        <v>121373.43157532327</v>
      </c>
      <c r="C414" s="5">
        <f t="shared" si="31"/>
        <v>919.35</v>
      </c>
      <c r="D414" s="5">
        <f t="shared" si="32"/>
        <v>283.20467367575424</v>
      </c>
      <c r="E414" s="5">
        <f t="shared" si="33"/>
        <v>636.14532632424584</v>
      </c>
      <c r="F414" s="5">
        <f t="shared" si="34"/>
        <v>120737.28624899902</v>
      </c>
    </row>
    <row r="415" spans="1:6" x14ac:dyDescent="0.25">
      <c r="A415" s="3">
        <v>24</v>
      </c>
      <c r="B415" s="5">
        <f t="shared" si="30"/>
        <v>120737.28624899902</v>
      </c>
      <c r="C415" s="5">
        <f t="shared" si="31"/>
        <v>919.35</v>
      </c>
      <c r="D415" s="5">
        <f t="shared" si="32"/>
        <v>281.7203345809977</v>
      </c>
      <c r="E415" s="5">
        <f t="shared" si="33"/>
        <v>637.62966541900232</v>
      </c>
      <c r="F415" s="5">
        <f t="shared" si="34"/>
        <v>120099.65658358001</v>
      </c>
    </row>
    <row r="416" spans="1:6" x14ac:dyDescent="0.25">
      <c r="A416" s="3">
        <v>25</v>
      </c>
      <c r="B416" s="5">
        <f t="shared" si="30"/>
        <v>120099.65658358001</v>
      </c>
      <c r="C416" s="5">
        <f t="shared" si="31"/>
        <v>919.35</v>
      </c>
      <c r="D416" s="5">
        <f t="shared" si="32"/>
        <v>280.23253202835332</v>
      </c>
      <c r="E416" s="5">
        <f t="shared" si="33"/>
        <v>639.11746797164665</v>
      </c>
      <c r="F416" s="5">
        <f t="shared" si="34"/>
        <v>119460.53911560836</v>
      </c>
    </row>
    <row r="417" spans="1:6" x14ac:dyDescent="0.25">
      <c r="A417" s="3">
        <v>26</v>
      </c>
      <c r="B417" s="5">
        <f t="shared" si="30"/>
        <v>119460.53911560836</v>
      </c>
      <c r="C417" s="5">
        <f t="shared" si="31"/>
        <v>919.35</v>
      </c>
      <c r="D417" s="5">
        <f t="shared" si="32"/>
        <v>278.74125793641946</v>
      </c>
      <c r="E417" s="5">
        <f t="shared" si="33"/>
        <v>640.60874206358062</v>
      </c>
      <c r="F417" s="5">
        <f t="shared" si="34"/>
        <v>118819.93037354479</v>
      </c>
    </row>
    <row r="418" spans="1:6" x14ac:dyDescent="0.25">
      <c r="A418" s="3">
        <v>27</v>
      </c>
      <c r="B418" s="5">
        <f t="shared" si="30"/>
        <v>118819.93037354479</v>
      </c>
      <c r="C418" s="5">
        <f t="shared" si="31"/>
        <v>919.35</v>
      </c>
      <c r="D418" s="5">
        <f t="shared" si="32"/>
        <v>277.24650420493782</v>
      </c>
      <c r="E418" s="5">
        <f t="shared" si="33"/>
        <v>642.10349579506214</v>
      </c>
      <c r="F418" s="5">
        <f t="shared" si="34"/>
        <v>118177.82687774973</v>
      </c>
    </row>
    <row r="419" spans="1:6" x14ac:dyDescent="0.25">
      <c r="A419" s="3">
        <v>28</v>
      </c>
      <c r="B419" s="5">
        <f t="shared" si="30"/>
        <v>118177.82687774973</v>
      </c>
      <c r="C419" s="5">
        <f t="shared" si="31"/>
        <v>919.35</v>
      </c>
      <c r="D419" s="5">
        <f t="shared" si="32"/>
        <v>275.74826271474933</v>
      </c>
      <c r="E419" s="5">
        <f t="shared" si="33"/>
        <v>643.60173728525069</v>
      </c>
      <c r="F419" s="5">
        <f t="shared" si="34"/>
        <v>117534.22514046448</v>
      </c>
    </row>
    <row r="420" spans="1:6" x14ac:dyDescent="0.25">
      <c r="A420" s="3">
        <v>29</v>
      </c>
      <c r="B420" s="5">
        <f t="shared" si="30"/>
        <v>117534.22514046448</v>
      </c>
      <c r="C420" s="5">
        <f t="shared" si="31"/>
        <v>919.35</v>
      </c>
      <c r="D420" s="5">
        <f t="shared" si="32"/>
        <v>274.24652532775042</v>
      </c>
      <c r="E420" s="5">
        <f t="shared" si="33"/>
        <v>645.1034746722496</v>
      </c>
      <c r="F420" s="5">
        <f t="shared" si="34"/>
        <v>116889.12166579223</v>
      </c>
    </row>
    <row r="421" spans="1:6" x14ac:dyDescent="0.25">
      <c r="A421" s="3">
        <v>30</v>
      </c>
      <c r="B421" s="5">
        <f t="shared" si="30"/>
        <v>116889.12166579223</v>
      </c>
      <c r="C421" s="5">
        <f t="shared" si="31"/>
        <v>919.35</v>
      </c>
      <c r="D421" s="5">
        <f t="shared" si="32"/>
        <v>272.74128388684852</v>
      </c>
      <c r="E421" s="5">
        <f t="shared" si="33"/>
        <v>646.60871611315156</v>
      </c>
      <c r="F421" s="5">
        <f t="shared" si="34"/>
        <v>116242.51294967908</v>
      </c>
    </row>
    <row r="422" spans="1:6" x14ac:dyDescent="0.25">
      <c r="A422" s="3">
        <v>31</v>
      </c>
      <c r="B422" s="5">
        <f t="shared" si="30"/>
        <v>116242.51294967908</v>
      </c>
      <c r="C422" s="5">
        <f t="shared" si="31"/>
        <v>919.35</v>
      </c>
      <c r="D422" s="5">
        <f t="shared" si="32"/>
        <v>271.23253021591785</v>
      </c>
      <c r="E422" s="5">
        <f t="shared" si="33"/>
        <v>648.11746978408223</v>
      </c>
      <c r="F422" s="5">
        <f t="shared" si="34"/>
        <v>115594.395479895</v>
      </c>
    </row>
    <row r="423" spans="1:6" x14ac:dyDescent="0.25">
      <c r="A423" s="3">
        <v>32</v>
      </c>
      <c r="B423" s="5">
        <f t="shared" si="30"/>
        <v>115594.395479895</v>
      </c>
      <c r="C423" s="5">
        <f t="shared" si="31"/>
        <v>919.35</v>
      </c>
      <c r="D423" s="5">
        <f t="shared" si="32"/>
        <v>269.72025611975499</v>
      </c>
      <c r="E423" s="5">
        <f t="shared" si="33"/>
        <v>649.62974388024509</v>
      </c>
      <c r="F423" s="5">
        <f t="shared" si="34"/>
        <v>114944.76573601476</v>
      </c>
    </row>
    <row r="424" spans="1:6" x14ac:dyDescent="0.25">
      <c r="A424" s="3">
        <v>33</v>
      </c>
      <c r="B424" s="5">
        <f t="shared" si="30"/>
        <v>114944.76573601476</v>
      </c>
      <c r="C424" s="5">
        <f t="shared" si="31"/>
        <v>919.35</v>
      </c>
      <c r="D424" s="5">
        <f t="shared" si="32"/>
        <v>268.20445338403442</v>
      </c>
      <c r="E424" s="5">
        <f t="shared" si="33"/>
        <v>651.1455466159656</v>
      </c>
      <c r="F424" s="5">
        <f t="shared" si="34"/>
        <v>114293.62018939879</v>
      </c>
    </row>
    <row r="425" spans="1:6" x14ac:dyDescent="0.25">
      <c r="A425" s="3">
        <v>34</v>
      </c>
      <c r="B425" s="5">
        <f t="shared" si="30"/>
        <v>114293.62018939879</v>
      </c>
      <c r="C425" s="5">
        <f t="shared" si="31"/>
        <v>919.35</v>
      </c>
      <c r="D425" s="5">
        <f t="shared" si="32"/>
        <v>266.6851137752638</v>
      </c>
      <c r="E425" s="5">
        <f t="shared" si="33"/>
        <v>652.66488622473616</v>
      </c>
      <c r="F425" s="5">
        <f t="shared" si="34"/>
        <v>113640.95530317405</v>
      </c>
    </row>
    <row r="426" spans="1:6" x14ac:dyDescent="0.25">
      <c r="A426" s="3">
        <v>35</v>
      </c>
      <c r="B426" s="5">
        <f t="shared" si="30"/>
        <v>113640.95530317405</v>
      </c>
      <c r="C426" s="5">
        <f t="shared" si="31"/>
        <v>919.35</v>
      </c>
      <c r="D426" s="5">
        <f t="shared" si="32"/>
        <v>265.16222904073942</v>
      </c>
      <c r="E426" s="5">
        <f t="shared" si="33"/>
        <v>654.18777095926066</v>
      </c>
      <c r="F426" s="5">
        <f t="shared" si="34"/>
        <v>112986.76753221478</v>
      </c>
    </row>
    <row r="427" spans="1:6" x14ac:dyDescent="0.25">
      <c r="A427" s="3">
        <v>36</v>
      </c>
      <c r="B427" s="5">
        <f t="shared" si="30"/>
        <v>112986.76753221478</v>
      </c>
      <c r="C427" s="5">
        <f t="shared" si="31"/>
        <v>919.35</v>
      </c>
      <c r="D427" s="5">
        <f t="shared" si="32"/>
        <v>263.63579090850112</v>
      </c>
      <c r="E427" s="5">
        <f t="shared" si="33"/>
        <v>655.7142090914989</v>
      </c>
      <c r="F427" s="5">
        <f t="shared" si="34"/>
        <v>112331.05332312328</v>
      </c>
    </row>
    <row r="428" spans="1:6" x14ac:dyDescent="0.25">
      <c r="A428" s="3">
        <v>37</v>
      </c>
      <c r="B428" s="5">
        <f t="shared" si="30"/>
        <v>112331.05332312328</v>
      </c>
      <c r="C428" s="5">
        <f t="shared" si="31"/>
        <v>919.35</v>
      </c>
      <c r="D428" s="5">
        <f t="shared" si="32"/>
        <v>262.10579108728763</v>
      </c>
      <c r="E428" s="5">
        <f t="shared" si="33"/>
        <v>657.24420891271234</v>
      </c>
      <c r="F428" s="5">
        <f t="shared" si="34"/>
        <v>111673.80911421057</v>
      </c>
    </row>
    <row r="429" spans="1:6" x14ac:dyDescent="0.25">
      <c r="A429" s="3">
        <v>38</v>
      </c>
      <c r="B429" s="5">
        <f t="shared" si="30"/>
        <v>111673.80911421057</v>
      </c>
      <c r="C429" s="5">
        <f t="shared" si="31"/>
        <v>919.35</v>
      </c>
      <c r="D429" s="5">
        <f t="shared" si="32"/>
        <v>260.57222126649128</v>
      </c>
      <c r="E429" s="5">
        <f t="shared" si="33"/>
        <v>658.77777873350874</v>
      </c>
      <c r="F429" s="5">
        <f t="shared" si="34"/>
        <v>111015.03133547706</v>
      </c>
    </row>
    <row r="430" spans="1:6" x14ac:dyDescent="0.25">
      <c r="A430" s="3">
        <v>39</v>
      </c>
      <c r="B430" s="5">
        <f t="shared" si="30"/>
        <v>111015.03133547706</v>
      </c>
      <c r="C430" s="5">
        <f t="shared" si="31"/>
        <v>919.35</v>
      </c>
      <c r="D430" s="5">
        <f t="shared" si="32"/>
        <v>259.0350731161131</v>
      </c>
      <c r="E430" s="5">
        <f t="shared" si="33"/>
        <v>660.31492688388698</v>
      </c>
      <c r="F430" s="5">
        <f t="shared" si="34"/>
        <v>110354.71640859317</v>
      </c>
    </row>
    <row r="431" spans="1:6" x14ac:dyDescent="0.25">
      <c r="A431" s="3">
        <v>40</v>
      </c>
      <c r="B431" s="5">
        <f t="shared" si="30"/>
        <v>110354.71640859317</v>
      </c>
      <c r="C431" s="5">
        <f t="shared" si="31"/>
        <v>919.35</v>
      </c>
      <c r="D431" s="5">
        <f t="shared" si="32"/>
        <v>257.49433828671738</v>
      </c>
      <c r="E431" s="5">
        <f t="shared" si="33"/>
        <v>661.85566171328264</v>
      </c>
      <c r="F431" s="5">
        <f t="shared" si="34"/>
        <v>109692.86074687989</v>
      </c>
    </row>
    <row r="432" spans="1:6" x14ac:dyDescent="0.25">
      <c r="A432" s="3">
        <v>41</v>
      </c>
      <c r="B432" s="5">
        <f t="shared" si="30"/>
        <v>109692.86074687989</v>
      </c>
      <c r="C432" s="5">
        <f t="shared" si="31"/>
        <v>919.35</v>
      </c>
      <c r="D432" s="5">
        <f t="shared" si="32"/>
        <v>255.95000840938636</v>
      </c>
      <c r="E432" s="5">
        <f t="shared" si="33"/>
        <v>663.39999159061369</v>
      </c>
      <c r="F432" s="5">
        <f t="shared" si="34"/>
        <v>109029.46075528927</v>
      </c>
    </row>
    <row r="433" spans="1:6" x14ac:dyDescent="0.25">
      <c r="A433" s="3">
        <v>42</v>
      </c>
      <c r="B433" s="5">
        <f t="shared" si="30"/>
        <v>109029.46075528927</v>
      </c>
      <c r="C433" s="5">
        <f t="shared" si="31"/>
        <v>919.35</v>
      </c>
      <c r="D433" s="5">
        <f t="shared" si="32"/>
        <v>254.40207509567495</v>
      </c>
      <c r="E433" s="5">
        <f t="shared" si="33"/>
        <v>664.94792490432508</v>
      </c>
      <c r="F433" s="5">
        <f t="shared" si="34"/>
        <v>108364.51283038495</v>
      </c>
    </row>
    <row r="434" spans="1:6" x14ac:dyDescent="0.25">
      <c r="A434" s="3">
        <v>43</v>
      </c>
      <c r="B434" s="5">
        <f t="shared" si="30"/>
        <v>108364.51283038495</v>
      </c>
      <c r="C434" s="5">
        <f t="shared" si="31"/>
        <v>919.35</v>
      </c>
      <c r="D434" s="5">
        <f t="shared" si="32"/>
        <v>252.85052993756486</v>
      </c>
      <c r="E434" s="5">
        <f t="shared" si="33"/>
        <v>666.49947006243519</v>
      </c>
      <c r="F434" s="5">
        <f t="shared" si="34"/>
        <v>107698.01336032251</v>
      </c>
    </row>
    <row r="435" spans="1:6" x14ac:dyDescent="0.25">
      <c r="A435" s="3">
        <v>44</v>
      </c>
      <c r="B435" s="5">
        <f t="shared" si="30"/>
        <v>107698.01336032251</v>
      </c>
      <c r="C435" s="5">
        <f t="shared" si="31"/>
        <v>919.35</v>
      </c>
      <c r="D435" s="5">
        <f t="shared" si="32"/>
        <v>251.29536450741918</v>
      </c>
      <c r="E435" s="5">
        <f t="shared" si="33"/>
        <v>668.05463549258081</v>
      </c>
      <c r="F435" s="5">
        <f t="shared" si="34"/>
        <v>107029.95872482994</v>
      </c>
    </row>
    <row r="436" spans="1:6" x14ac:dyDescent="0.25">
      <c r="A436" s="3">
        <v>45</v>
      </c>
      <c r="B436" s="5">
        <f t="shared" si="30"/>
        <v>107029.95872482994</v>
      </c>
      <c r="C436" s="5">
        <f t="shared" si="31"/>
        <v>919.35</v>
      </c>
      <c r="D436" s="5">
        <f t="shared" si="32"/>
        <v>249.73657035793647</v>
      </c>
      <c r="E436" s="5">
        <f t="shared" si="33"/>
        <v>669.61342964206358</v>
      </c>
      <c r="F436" s="5">
        <f t="shared" si="34"/>
        <v>106360.34529518787</v>
      </c>
    </row>
    <row r="437" spans="1:6" x14ac:dyDescent="0.25">
      <c r="A437" s="3">
        <v>46</v>
      </c>
      <c r="B437" s="5">
        <f t="shared" si="30"/>
        <v>106360.34529518787</v>
      </c>
      <c r="C437" s="5">
        <f t="shared" si="31"/>
        <v>919.35</v>
      </c>
      <c r="D437" s="5">
        <f t="shared" si="32"/>
        <v>248.17413902210501</v>
      </c>
      <c r="E437" s="5">
        <f t="shared" si="33"/>
        <v>671.17586097789501</v>
      </c>
      <c r="F437" s="5">
        <f t="shared" si="34"/>
        <v>105689.16943420998</v>
      </c>
    </row>
    <row r="438" spans="1:6" x14ac:dyDescent="0.25">
      <c r="A438" s="3">
        <v>47</v>
      </c>
      <c r="B438" s="5">
        <f t="shared" si="30"/>
        <v>105689.16943420998</v>
      </c>
      <c r="C438" s="5">
        <f t="shared" si="31"/>
        <v>919.35</v>
      </c>
      <c r="D438" s="5">
        <f t="shared" si="32"/>
        <v>246.60806201315657</v>
      </c>
      <c r="E438" s="5">
        <f t="shared" si="33"/>
        <v>672.74193798684348</v>
      </c>
      <c r="F438" s="5">
        <f t="shared" si="34"/>
        <v>105016.42749622314</v>
      </c>
    </row>
    <row r="439" spans="1:6" x14ac:dyDescent="0.25">
      <c r="A439" s="3">
        <v>48</v>
      </c>
      <c r="B439" s="5">
        <f t="shared" si="30"/>
        <v>105016.42749622314</v>
      </c>
      <c r="C439" s="5">
        <f t="shared" si="31"/>
        <v>919.35</v>
      </c>
      <c r="D439" s="5">
        <f t="shared" si="32"/>
        <v>245.03833082452061</v>
      </c>
      <c r="E439" s="5">
        <f t="shared" si="33"/>
        <v>674.31166917547944</v>
      </c>
      <c r="F439" s="5">
        <f t="shared" si="34"/>
        <v>104342.11582704766</v>
      </c>
    </row>
    <row r="440" spans="1:6" x14ac:dyDescent="0.25">
      <c r="A440" s="3">
        <v>49</v>
      </c>
      <c r="B440" s="5">
        <f t="shared" si="30"/>
        <v>104342.11582704766</v>
      </c>
      <c r="C440" s="5">
        <f t="shared" si="31"/>
        <v>919.35</v>
      </c>
      <c r="D440" s="5">
        <f t="shared" si="32"/>
        <v>243.46493692977785</v>
      </c>
      <c r="E440" s="5">
        <f t="shared" si="33"/>
        <v>675.88506307022215</v>
      </c>
      <c r="F440" s="5">
        <f t="shared" si="34"/>
        <v>103666.23076397744</v>
      </c>
    </row>
    <row r="441" spans="1:6" x14ac:dyDescent="0.25">
      <c r="A441" s="3">
        <v>50</v>
      </c>
      <c r="B441" s="5">
        <f t="shared" si="30"/>
        <v>103666.23076397744</v>
      </c>
      <c r="C441" s="5">
        <f t="shared" si="31"/>
        <v>919.35</v>
      </c>
      <c r="D441" s="5">
        <f t="shared" si="32"/>
        <v>241.88787178261398</v>
      </c>
      <c r="E441" s="5">
        <f t="shared" si="33"/>
        <v>677.46212821738607</v>
      </c>
      <c r="F441" s="5">
        <f t="shared" si="34"/>
        <v>102988.76863576005</v>
      </c>
    </row>
    <row r="442" spans="1:6" x14ac:dyDescent="0.25">
      <c r="A442" s="3">
        <v>51</v>
      </c>
      <c r="B442" s="5">
        <f t="shared" si="30"/>
        <v>102988.76863576005</v>
      </c>
      <c r="C442" s="5">
        <f t="shared" si="31"/>
        <v>919.35</v>
      </c>
      <c r="D442" s="5">
        <f t="shared" si="32"/>
        <v>240.30712681677343</v>
      </c>
      <c r="E442" s="5">
        <f t="shared" si="33"/>
        <v>679.04287318322656</v>
      </c>
      <c r="F442" s="5">
        <f t="shared" si="34"/>
        <v>102309.72576257683</v>
      </c>
    </row>
    <row r="443" spans="1:6" x14ac:dyDescent="0.25">
      <c r="A443" s="3">
        <v>52</v>
      </c>
      <c r="B443" s="5">
        <f t="shared" si="30"/>
        <v>102309.72576257683</v>
      </c>
      <c r="C443" s="5">
        <f t="shared" si="31"/>
        <v>919.35</v>
      </c>
      <c r="D443" s="5">
        <f t="shared" si="32"/>
        <v>238.72269344601258</v>
      </c>
      <c r="E443" s="5">
        <f t="shared" si="33"/>
        <v>680.62730655398741</v>
      </c>
      <c r="F443" s="5">
        <f t="shared" si="34"/>
        <v>101629.09845602284</v>
      </c>
    </row>
    <row r="444" spans="1:6" x14ac:dyDescent="0.25">
      <c r="A444" s="3">
        <v>53</v>
      </c>
      <c r="B444" s="5">
        <f t="shared" si="30"/>
        <v>101629.09845602284</v>
      </c>
      <c r="C444" s="5">
        <f t="shared" si="31"/>
        <v>919.35</v>
      </c>
      <c r="D444" s="5">
        <f t="shared" si="32"/>
        <v>237.13456306405328</v>
      </c>
      <c r="E444" s="5">
        <f t="shared" si="33"/>
        <v>682.21543693594674</v>
      </c>
      <c r="F444" s="5">
        <f t="shared" si="34"/>
        <v>100946.88301908689</v>
      </c>
    </row>
    <row r="445" spans="1:6" x14ac:dyDescent="0.25">
      <c r="A445" s="3">
        <v>54</v>
      </c>
      <c r="B445" s="5">
        <f t="shared" si="30"/>
        <v>100946.88301908689</v>
      </c>
      <c r="C445" s="5">
        <f t="shared" si="31"/>
        <v>919.35</v>
      </c>
      <c r="D445" s="5">
        <f t="shared" si="32"/>
        <v>235.54272704453604</v>
      </c>
      <c r="E445" s="5">
        <f t="shared" si="33"/>
        <v>683.80727295546399</v>
      </c>
      <c r="F445" s="5">
        <f t="shared" si="34"/>
        <v>100263.07574613142</v>
      </c>
    </row>
    <row r="446" spans="1:6" x14ac:dyDescent="0.25">
      <c r="A446" s="3">
        <v>55</v>
      </c>
      <c r="B446" s="5">
        <f t="shared" si="30"/>
        <v>100263.07574613142</v>
      </c>
      <c r="C446" s="5">
        <f t="shared" si="31"/>
        <v>919.35</v>
      </c>
      <c r="D446" s="5">
        <f t="shared" si="32"/>
        <v>233.9471767409733</v>
      </c>
      <c r="E446" s="5">
        <f t="shared" si="33"/>
        <v>685.40282325902672</v>
      </c>
      <c r="F446" s="5">
        <f t="shared" si="34"/>
        <v>99577.6729228724</v>
      </c>
    </row>
    <row r="447" spans="1:6" x14ac:dyDescent="0.25">
      <c r="A447" s="3">
        <v>56</v>
      </c>
      <c r="B447" s="5">
        <f t="shared" si="30"/>
        <v>99577.6729228724</v>
      </c>
      <c r="C447" s="5">
        <f t="shared" si="31"/>
        <v>919.35</v>
      </c>
      <c r="D447" s="5">
        <f t="shared" si="32"/>
        <v>232.34790348670222</v>
      </c>
      <c r="E447" s="5">
        <f t="shared" si="33"/>
        <v>687.00209651329783</v>
      </c>
      <c r="F447" s="5">
        <f t="shared" si="34"/>
        <v>98890.670826359099</v>
      </c>
    </row>
    <row r="448" spans="1:6" x14ac:dyDescent="0.25">
      <c r="A448" s="3">
        <v>57</v>
      </c>
      <c r="B448" s="5">
        <f t="shared" si="30"/>
        <v>98890.670826359099</v>
      </c>
      <c r="C448" s="5">
        <f t="shared" si="31"/>
        <v>919.35</v>
      </c>
      <c r="D448" s="5">
        <f t="shared" si="32"/>
        <v>230.74489859483788</v>
      </c>
      <c r="E448" s="5">
        <f t="shared" si="33"/>
        <v>688.60510140516215</v>
      </c>
      <c r="F448" s="5">
        <f t="shared" si="34"/>
        <v>98202.065724953936</v>
      </c>
    </row>
    <row r="449" spans="1:6" x14ac:dyDescent="0.25">
      <c r="A449" s="3">
        <v>58</v>
      </c>
      <c r="B449" s="5">
        <f t="shared" si="30"/>
        <v>98202.065724953936</v>
      </c>
      <c r="C449" s="5">
        <f t="shared" si="31"/>
        <v>919.35</v>
      </c>
      <c r="D449" s="5">
        <f t="shared" si="32"/>
        <v>229.13815335822582</v>
      </c>
      <c r="E449" s="5">
        <f t="shared" si="33"/>
        <v>690.21184664177417</v>
      </c>
      <c r="F449" s="5">
        <f t="shared" si="34"/>
        <v>97511.853878312162</v>
      </c>
    </row>
    <row r="450" spans="1:6" x14ac:dyDescent="0.25">
      <c r="A450" s="3">
        <v>59</v>
      </c>
      <c r="B450" s="5">
        <f t="shared" si="30"/>
        <v>97511.853878312162</v>
      </c>
      <c r="C450" s="5">
        <f t="shared" si="31"/>
        <v>919.35</v>
      </c>
      <c r="D450" s="5">
        <f t="shared" si="32"/>
        <v>227.527659049395</v>
      </c>
      <c r="E450" s="5">
        <f t="shared" si="33"/>
        <v>691.82234095060505</v>
      </c>
      <c r="F450" s="5">
        <f t="shared" si="34"/>
        <v>96820.031537361559</v>
      </c>
    </row>
    <row r="451" spans="1:6" x14ac:dyDescent="0.25">
      <c r="A451" s="3">
        <v>60</v>
      </c>
      <c r="B451" s="5">
        <f t="shared" si="30"/>
        <v>96820.031537361559</v>
      </c>
      <c r="C451" s="5">
        <f t="shared" si="31"/>
        <v>919.35</v>
      </c>
      <c r="D451" s="5">
        <f t="shared" si="32"/>
        <v>225.91340692051028</v>
      </c>
      <c r="E451" s="5">
        <f t="shared" si="33"/>
        <v>693.43659307948974</v>
      </c>
      <c r="F451" s="5">
        <f t="shared" si="34"/>
        <v>96126.594944282071</v>
      </c>
    </row>
    <row r="452" spans="1:6" x14ac:dyDescent="0.25">
      <c r="A452" s="3">
        <v>61</v>
      </c>
      <c r="B452" s="5">
        <f t="shared" si="30"/>
        <v>96126.594944282071</v>
      </c>
      <c r="C452" s="5">
        <f t="shared" si="31"/>
        <v>919.35</v>
      </c>
      <c r="D452" s="5">
        <f t="shared" si="32"/>
        <v>224.29538820332482</v>
      </c>
      <c r="E452" s="5">
        <f t="shared" si="33"/>
        <v>695.0546117966752</v>
      </c>
      <c r="F452" s="5">
        <f t="shared" si="34"/>
        <v>95431.540332485398</v>
      </c>
    </row>
    <row r="453" spans="1:6" x14ac:dyDescent="0.25">
      <c r="A453" s="3">
        <v>62</v>
      </c>
      <c r="B453" s="5">
        <f t="shared" si="30"/>
        <v>95431.540332485398</v>
      </c>
      <c r="C453" s="5">
        <f t="shared" si="31"/>
        <v>919.35</v>
      </c>
      <c r="D453" s="5">
        <f t="shared" si="32"/>
        <v>222.67359410913255</v>
      </c>
      <c r="E453" s="5">
        <f t="shared" si="33"/>
        <v>696.6764058908675</v>
      </c>
      <c r="F453" s="5">
        <f t="shared" si="34"/>
        <v>94734.863926594524</v>
      </c>
    </row>
    <row r="454" spans="1:6" x14ac:dyDescent="0.25">
      <c r="A454" s="3">
        <v>63</v>
      </c>
      <c r="B454" s="5">
        <f t="shared" si="30"/>
        <v>94734.863926594524</v>
      </c>
      <c r="C454" s="5">
        <f t="shared" si="31"/>
        <v>919.35</v>
      </c>
      <c r="D454" s="5">
        <f t="shared" si="32"/>
        <v>221.04801582872054</v>
      </c>
      <c r="E454" s="5">
        <f t="shared" si="33"/>
        <v>698.30198417127951</v>
      </c>
      <c r="F454" s="5">
        <f t="shared" si="34"/>
        <v>94036.561942423243</v>
      </c>
    </row>
    <row r="455" spans="1:6" x14ac:dyDescent="0.25">
      <c r="A455" s="3">
        <v>64</v>
      </c>
      <c r="B455" s="5">
        <f t="shared" si="30"/>
        <v>94036.561942423243</v>
      </c>
      <c r="C455" s="5">
        <f t="shared" si="31"/>
        <v>919.35</v>
      </c>
      <c r="D455" s="5">
        <f t="shared" si="32"/>
        <v>219.41864453232088</v>
      </c>
      <c r="E455" s="5">
        <f t="shared" si="33"/>
        <v>699.93135546767917</v>
      </c>
      <c r="F455" s="5">
        <f t="shared" si="34"/>
        <v>93336.630586955565</v>
      </c>
    </row>
    <row r="456" spans="1:6" x14ac:dyDescent="0.25">
      <c r="A456" s="3">
        <v>65</v>
      </c>
      <c r="B456" s="5">
        <f t="shared" si="30"/>
        <v>93336.630586955565</v>
      </c>
      <c r="C456" s="5">
        <f t="shared" si="31"/>
        <v>919.35</v>
      </c>
      <c r="D456" s="5">
        <f t="shared" si="32"/>
        <v>217.78547136956297</v>
      </c>
      <c r="E456" s="5">
        <f t="shared" si="33"/>
        <v>701.56452863043705</v>
      </c>
      <c r="F456" s="5">
        <f t="shared" si="34"/>
        <v>92635.06605832513</v>
      </c>
    </row>
    <row r="457" spans="1:6" x14ac:dyDescent="0.25">
      <c r="A457" s="3">
        <v>66</v>
      </c>
      <c r="B457" s="5">
        <f t="shared" si="30"/>
        <v>92635.06605832513</v>
      </c>
      <c r="C457" s="5">
        <f t="shared" si="31"/>
        <v>919.35</v>
      </c>
      <c r="D457" s="5">
        <f t="shared" si="32"/>
        <v>216.14848746942528</v>
      </c>
      <c r="E457" s="5">
        <f t="shared" si="33"/>
        <v>703.20151253057475</v>
      </c>
      <c r="F457" s="5">
        <f t="shared" si="34"/>
        <v>91931.864545794553</v>
      </c>
    </row>
    <row r="458" spans="1:6" x14ac:dyDescent="0.25">
      <c r="A458" s="3">
        <v>67</v>
      </c>
      <c r="B458" s="5">
        <f t="shared" ref="B458:B521" si="35">F457</f>
        <v>91931.864545794553</v>
      </c>
      <c r="C458" s="5">
        <f t="shared" ref="C458:C521" si="36">919.35</f>
        <v>919.35</v>
      </c>
      <c r="D458" s="5">
        <f t="shared" ref="D458:D521" si="37">B458*2.8%/12</f>
        <v>214.50768394018726</v>
      </c>
      <c r="E458" s="5">
        <f t="shared" ref="E458:E521" si="38">C458-D458</f>
        <v>704.84231605981279</v>
      </c>
      <c r="F458" s="5">
        <f t="shared" ref="F458:F521" si="39">B458-E458</f>
        <v>91227.022229734735</v>
      </c>
    </row>
    <row r="459" spans="1:6" x14ac:dyDescent="0.25">
      <c r="A459" s="3">
        <v>68</v>
      </c>
      <c r="B459" s="5">
        <f t="shared" si="35"/>
        <v>91227.022229734735</v>
      </c>
      <c r="C459" s="5">
        <f t="shared" si="36"/>
        <v>919.35</v>
      </c>
      <c r="D459" s="5">
        <f t="shared" si="37"/>
        <v>212.86305186938102</v>
      </c>
      <c r="E459" s="5">
        <f t="shared" si="38"/>
        <v>706.486948130619</v>
      </c>
      <c r="F459" s="5">
        <f t="shared" si="39"/>
        <v>90520.535281604112</v>
      </c>
    </row>
    <row r="460" spans="1:6" x14ac:dyDescent="0.25">
      <c r="A460" s="3">
        <v>69</v>
      </c>
      <c r="B460" s="5">
        <f t="shared" si="35"/>
        <v>90520.535281604112</v>
      </c>
      <c r="C460" s="5">
        <f t="shared" si="36"/>
        <v>919.35</v>
      </c>
      <c r="D460" s="5">
        <f t="shared" si="37"/>
        <v>211.21458232374289</v>
      </c>
      <c r="E460" s="5">
        <f t="shared" si="38"/>
        <v>708.13541767625713</v>
      </c>
      <c r="F460" s="5">
        <f t="shared" si="39"/>
        <v>89812.399863927858</v>
      </c>
    </row>
    <row r="461" spans="1:6" x14ac:dyDescent="0.25">
      <c r="A461" s="3">
        <v>70</v>
      </c>
      <c r="B461" s="5">
        <f t="shared" si="35"/>
        <v>89812.399863927858</v>
      </c>
      <c r="C461" s="5">
        <f t="shared" si="36"/>
        <v>919.35</v>
      </c>
      <c r="D461" s="5">
        <f t="shared" si="37"/>
        <v>209.56226634916496</v>
      </c>
      <c r="E461" s="5">
        <f t="shared" si="38"/>
        <v>709.78773365083509</v>
      </c>
      <c r="F461" s="5">
        <f t="shared" si="39"/>
        <v>89102.612130277019</v>
      </c>
    </row>
    <row r="462" spans="1:6" x14ac:dyDescent="0.25">
      <c r="A462" s="3">
        <v>71</v>
      </c>
      <c r="B462" s="5">
        <f t="shared" si="35"/>
        <v>89102.612130277019</v>
      </c>
      <c r="C462" s="5">
        <f t="shared" si="36"/>
        <v>919.35</v>
      </c>
      <c r="D462" s="5">
        <f t="shared" si="37"/>
        <v>207.90609497064636</v>
      </c>
      <c r="E462" s="5">
        <f t="shared" si="38"/>
        <v>711.44390502935369</v>
      </c>
      <c r="F462" s="5">
        <f t="shared" si="39"/>
        <v>88391.16822524766</v>
      </c>
    </row>
    <row r="463" spans="1:6" x14ac:dyDescent="0.25">
      <c r="A463" s="3">
        <v>72</v>
      </c>
      <c r="B463" s="5">
        <f t="shared" si="35"/>
        <v>88391.16822524766</v>
      </c>
      <c r="C463" s="5">
        <f t="shared" si="36"/>
        <v>919.35</v>
      </c>
      <c r="D463" s="5">
        <f t="shared" si="37"/>
        <v>206.2460591922445</v>
      </c>
      <c r="E463" s="5">
        <f t="shared" si="38"/>
        <v>713.10394080775552</v>
      </c>
      <c r="F463" s="5">
        <f t="shared" si="39"/>
        <v>87678.064284439912</v>
      </c>
    </row>
    <row r="464" spans="1:6" x14ac:dyDescent="0.25">
      <c r="A464" s="3">
        <v>73</v>
      </c>
      <c r="B464" s="5">
        <f t="shared" si="35"/>
        <v>87678.064284439912</v>
      </c>
      <c r="C464" s="5">
        <f t="shared" si="36"/>
        <v>919.35</v>
      </c>
      <c r="D464" s="5">
        <f t="shared" si="37"/>
        <v>204.58214999702645</v>
      </c>
      <c r="E464" s="5">
        <f t="shared" si="38"/>
        <v>714.76785000297355</v>
      </c>
      <c r="F464" s="5">
        <f t="shared" si="39"/>
        <v>86963.296434436939</v>
      </c>
    </row>
    <row r="465" spans="1:6" x14ac:dyDescent="0.25">
      <c r="A465" s="3">
        <v>74</v>
      </c>
      <c r="B465" s="5">
        <f t="shared" si="35"/>
        <v>86963.296434436939</v>
      </c>
      <c r="C465" s="5">
        <f t="shared" si="36"/>
        <v>919.35</v>
      </c>
      <c r="D465" s="5">
        <f t="shared" si="37"/>
        <v>202.91435834701952</v>
      </c>
      <c r="E465" s="5">
        <f t="shared" si="38"/>
        <v>716.43564165298051</v>
      </c>
      <c r="F465" s="5">
        <f t="shared" si="39"/>
        <v>86246.860792783962</v>
      </c>
    </row>
    <row r="466" spans="1:6" x14ac:dyDescent="0.25">
      <c r="A466" s="3">
        <v>75</v>
      </c>
      <c r="B466" s="5">
        <f t="shared" si="35"/>
        <v>86246.860792783962</v>
      </c>
      <c r="C466" s="5">
        <f t="shared" si="36"/>
        <v>919.35</v>
      </c>
      <c r="D466" s="5">
        <f t="shared" si="37"/>
        <v>201.24267518316256</v>
      </c>
      <c r="E466" s="5">
        <f t="shared" si="38"/>
        <v>718.10732481683749</v>
      </c>
      <c r="F466" s="5">
        <f t="shared" si="39"/>
        <v>85528.753467967123</v>
      </c>
    </row>
    <row r="467" spans="1:6" x14ac:dyDescent="0.25">
      <c r="A467" s="3">
        <v>76</v>
      </c>
      <c r="B467" s="5">
        <f t="shared" si="35"/>
        <v>85528.753467967123</v>
      </c>
      <c r="C467" s="5">
        <f t="shared" si="36"/>
        <v>919.35</v>
      </c>
      <c r="D467" s="5">
        <f t="shared" si="37"/>
        <v>199.56709142525662</v>
      </c>
      <c r="E467" s="5">
        <f t="shared" si="38"/>
        <v>719.78290857474337</v>
      </c>
      <c r="F467" s="5">
        <f t="shared" si="39"/>
        <v>84808.970559392386</v>
      </c>
    </row>
    <row r="468" spans="1:6" x14ac:dyDescent="0.25">
      <c r="A468" s="3">
        <v>77</v>
      </c>
      <c r="B468" s="5">
        <f t="shared" si="35"/>
        <v>84808.970559392386</v>
      </c>
      <c r="C468" s="5">
        <f t="shared" si="36"/>
        <v>919.35</v>
      </c>
      <c r="D468" s="5">
        <f t="shared" si="37"/>
        <v>197.88759797191554</v>
      </c>
      <c r="E468" s="5">
        <f t="shared" si="38"/>
        <v>721.46240202808451</v>
      </c>
      <c r="F468" s="5">
        <f t="shared" si="39"/>
        <v>84087.508157364296</v>
      </c>
    </row>
    <row r="469" spans="1:6" x14ac:dyDescent="0.25">
      <c r="A469" s="3">
        <v>78</v>
      </c>
      <c r="B469" s="5">
        <f t="shared" si="35"/>
        <v>84087.508157364296</v>
      </c>
      <c r="C469" s="5">
        <f t="shared" si="36"/>
        <v>919.35</v>
      </c>
      <c r="D469" s="5">
        <f t="shared" si="37"/>
        <v>196.20418570051666</v>
      </c>
      <c r="E469" s="5">
        <f t="shared" si="38"/>
        <v>723.14581429948339</v>
      </c>
      <c r="F469" s="5">
        <f t="shared" si="39"/>
        <v>83364.362343064815</v>
      </c>
    </row>
    <row r="470" spans="1:6" x14ac:dyDescent="0.25">
      <c r="A470" s="3">
        <v>79</v>
      </c>
      <c r="B470" s="5">
        <f t="shared" si="35"/>
        <v>83364.362343064815</v>
      </c>
      <c r="C470" s="5">
        <f t="shared" si="36"/>
        <v>919.35</v>
      </c>
      <c r="D470" s="5">
        <f t="shared" si="37"/>
        <v>194.51684546715123</v>
      </c>
      <c r="E470" s="5">
        <f t="shared" si="38"/>
        <v>724.83315453284877</v>
      </c>
      <c r="F470" s="5">
        <f t="shared" si="39"/>
        <v>82639.52918853196</v>
      </c>
    </row>
    <row r="471" spans="1:6" x14ac:dyDescent="0.25">
      <c r="A471" s="3">
        <v>80</v>
      </c>
      <c r="B471" s="5">
        <f t="shared" si="35"/>
        <v>82639.52918853196</v>
      </c>
      <c r="C471" s="5">
        <f t="shared" si="36"/>
        <v>919.35</v>
      </c>
      <c r="D471" s="5">
        <f t="shared" si="37"/>
        <v>192.82556810657456</v>
      </c>
      <c r="E471" s="5">
        <f t="shared" si="38"/>
        <v>726.52443189342546</v>
      </c>
      <c r="F471" s="5">
        <f t="shared" si="39"/>
        <v>81913.004756638533</v>
      </c>
    </row>
    <row r="472" spans="1:6" x14ac:dyDescent="0.25">
      <c r="A472" s="3">
        <v>81</v>
      </c>
      <c r="B472" s="5">
        <f t="shared" si="35"/>
        <v>81913.004756638533</v>
      </c>
      <c r="C472" s="5">
        <f t="shared" si="36"/>
        <v>919.35</v>
      </c>
      <c r="D472" s="5">
        <f t="shared" si="37"/>
        <v>191.13034443215656</v>
      </c>
      <c r="E472" s="5">
        <f t="shared" si="38"/>
        <v>728.21965556784346</v>
      </c>
      <c r="F472" s="5">
        <f t="shared" si="39"/>
        <v>81184.785101070695</v>
      </c>
    </row>
    <row r="473" spans="1:6" x14ac:dyDescent="0.25">
      <c r="A473" s="3">
        <v>82</v>
      </c>
      <c r="B473" s="5">
        <f t="shared" si="35"/>
        <v>81184.785101070695</v>
      </c>
      <c r="C473" s="5">
        <f t="shared" si="36"/>
        <v>919.35</v>
      </c>
      <c r="D473" s="5">
        <f t="shared" si="37"/>
        <v>189.4311652358316</v>
      </c>
      <c r="E473" s="5">
        <f t="shared" si="38"/>
        <v>729.91883476416842</v>
      </c>
      <c r="F473" s="5">
        <f t="shared" si="39"/>
        <v>80454.866266306519</v>
      </c>
    </row>
    <row r="474" spans="1:6" x14ac:dyDescent="0.25">
      <c r="A474" s="3">
        <v>83</v>
      </c>
      <c r="B474" s="5">
        <f t="shared" si="35"/>
        <v>80454.866266306519</v>
      </c>
      <c r="C474" s="5">
        <f t="shared" si="36"/>
        <v>919.35</v>
      </c>
      <c r="D474" s="5">
        <f t="shared" si="37"/>
        <v>187.72802128804855</v>
      </c>
      <c r="E474" s="5">
        <f t="shared" si="38"/>
        <v>731.62197871195144</v>
      </c>
      <c r="F474" s="5">
        <f t="shared" si="39"/>
        <v>79723.244287594571</v>
      </c>
    </row>
    <row r="475" spans="1:6" x14ac:dyDescent="0.25">
      <c r="A475" s="3">
        <v>84</v>
      </c>
      <c r="B475" s="5">
        <f t="shared" si="35"/>
        <v>79723.244287594571</v>
      </c>
      <c r="C475" s="5">
        <f t="shared" si="36"/>
        <v>919.35</v>
      </c>
      <c r="D475" s="5">
        <f t="shared" si="37"/>
        <v>186.02090333772063</v>
      </c>
      <c r="E475" s="5">
        <f t="shared" si="38"/>
        <v>733.32909666227943</v>
      </c>
      <c r="F475" s="5">
        <f t="shared" si="39"/>
        <v>78989.915190932297</v>
      </c>
    </row>
    <row r="476" spans="1:6" x14ac:dyDescent="0.25">
      <c r="A476" s="3">
        <v>85</v>
      </c>
      <c r="B476" s="5">
        <f t="shared" si="35"/>
        <v>78989.915190932297</v>
      </c>
      <c r="C476" s="5">
        <f t="shared" si="36"/>
        <v>919.35</v>
      </c>
      <c r="D476" s="5">
        <f t="shared" si="37"/>
        <v>184.30980211217533</v>
      </c>
      <c r="E476" s="5">
        <f t="shared" si="38"/>
        <v>735.04019788782466</v>
      </c>
      <c r="F476" s="5">
        <f t="shared" si="39"/>
        <v>78254.874993044476</v>
      </c>
    </row>
    <row r="477" spans="1:6" x14ac:dyDescent="0.25">
      <c r="A477" s="3">
        <v>86</v>
      </c>
      <c r="B477" s="5">
        <f t="shared" si="35"/>
        <v>78254.874993044476</v>
      </c>
      <c r="C477" s="5">
        <f t="shared" si="36"/>
        <v>919.35</v>
      </c>
      <c r="D477" s="5">
        <f t="shared" si="37"/>
        <v>182.59470831710374</v>
      </c>
      <c r="E477" s="5">
        <f t="shared" si="38"/>
        <v>736.75529168289631</v>
      </c>
      <c r="F477" s="5">
        <f t="shared" si="39"/>
        <v>77518.119701361575</v>
      </c>
    </row>
    <row r="478" spans="1:6" x14ac:dyDescent="0.25">
      <c r="A478" s="3">
        <v>87</v>
      </c>
      <c r="B478" s="5">
        <f t="shared" si="35"/>
        <v>77518.119701361575</v>
      </c>
      <c r="C478" s="5">
        <f t="shared" si="36"/>
        <v>919.35</v>
      </c>
      <c r="D478" s="5">
        <f t="shared" si="37"/>
        <v>180.87561263651034</v>
      </c>
      <c r="E478" s="5">
        <f t="shared" si="38"/>
        <v>738.47438736348965</v>
      </c>
      <c r="F478" s="5">
        <f t="shared" si="39"/>
        <v>76779.645313998088</v>
      </c>
    </row>
    <row r="479" spans="1:6" x14ac:dyDescent="0.25">
      <c r="A479" s="3">
        <v>88</v>
      </c>
      <c r="B479" s="5">
        <f t="shared" si="35"/>
        <v>76779.645313998088</v>
      </c>
      <c r="C479" s="5">
        <f t="shared" si="36"/>
        <v>919.35</v>
      </c>
      <c r="D479" s="5">
        <f t="shared" si="37"/>
        <v>179.15250573266221</v>
      </c>
      <c r="E479" s="5">
        <f t="shared" si="38"/>
        <v>740.19749426733779</v>
      </c>
      <c r="F479" s="5">
        <f t="shared" si="39"/>
        <v>76039.447819730747</v>
      </c>
    </row>
    <row r="480" spans="1:6" x14ac:dyDescent="0.25">
      <c r="A480" s="3">
        <v>89</v>
      </c>
      <c r="B480" s="5">
        <f t="shared" si="35"/>
        <v>76039.447819730747</v>
      </c>
      <c r="C480" s="5">
        <f t="shared" si="36"/>
        <v>919.35</v>
      </c>
      <c r="D480" s="5">
        <f t="shared" si="37"/>
        <v>177.42537824603838</v>
      </c>
      <c r="E480" s="5">
        <f t="shared" si="38"/>
        <v>741.92462175396167</v>
      </c>
      <c r="F480" s="5">
        <f t="shared" si="39"/>
        <v>75297.523197976785</v>
      </c>
    </row>
    <row r="481" spans="1:6" x14ac:dyDescent="0.25">
      <c r="A481" s="3">
        <v>90</v>
      </c>
      <c r="B481" s="5">
        <f t="shared" si="35"/>
        <v>75297.523197976785</v>
      </c>
      <c r="C481" s="5">
        <f t="shared" si="36"/>
        <v>919.35</v>
      </c>
      <c r="D481" s="5">
        <f t="shared" si="37"/>
        <v>175.69422079527916</v>
      </c>
      <c r="E481" s="5">
        <f t="shared" si="38"/>
        <v>743.65577920472083</v>
      </c>
      <c r="F481" s="5">
        <f t="shared" si="39"/>
        <v>74553.867418772061</v>
      </c>
    </row>
    <row r="482" spans="1:6" x14ac:dyDescent="0.25">
      <c r="A482" s="3">
        <v>91</v>
      </c>
      <c r="B482" s="5">
        <f t="shared" si="35"/>
        <v>74553.867418772061</v>
      </c>
      <c r="C482" s="5">
        <f t="shared" si="36"/>
        <v>919.35</v>
      </c>
      <c r="D482" s="5">
        <f t="shared" si="37"/>
        <v>173.95902397713476</v>
      </c>
      <c r="E482" s="5">
        <f t="shared" si="38"/>
        <v>745.39097602286529</v>
      </c>
      <c r="F482" s="5">
        <f t="shared" si="39"/>
        <v>73808.47644274919</v>
      </c>
    </row>
    <row r="483" spans="1:6" x14ac:dyDescent="0.25">
      <c r="A483" s="3">
        <v>92</v>
      </c>
      <c r="B483" s="5">
        <f t="shared" si="35"/>
        <v>73808.47644274919</v>
      </c>
      <c r="C483" s="5">
        <f t="shared" si="36"/>
        <v>919.35</v>
      </c>
      <c r="D483" s="5">
        <f t="shared" si="37"/>
        <v>172.21977836641474</v>
      </c>
      <c r="E483" s="5">
        <f t="shared" si="38"/>
        <v>747.13022163358528</v>
      </c>
      <c r="F483" s="5">
        <f t="shared" si="39"/>
        <v>73061.3462211156</v>
      </c>
    </row>
    <row r="484" spans="1:6" x14ac:dyDescent="0.25">
      <c r="A484" s="3">
        <v>93</v>
      </c>
      <c r="B484" s="5">
        <f t="shared" si="35"/>
        <v>73061.3462211156</v>
      </c>
      <c r="C484" s="5">
        <f t="shared" si="36"/>
        <v>919.35</v>
      </c>
      <c r="D484" s="5">
        <f t="shared" si="37"/>
        <v>170.47647451593639</v>
      </c>
      <c r="E484" s="5">
        <f t="shared" si="38"/>
        <v>748.87352548406363</v>
      </c>
      <c r="F484" s="5">
        <f t="shared" si="39"/>
        <v>72312.472695631543</v>
      </c>
    </row>
    <row r="485" spans="1:6" x14ac:dyDescent="0.25">
      <c r="A485" s="3">
        <v>94</v>
      </c>
      <c r="B485" s="5">
        <f t="shared" si="35"/>
        <v>72312.472695631543</v>
      </c>
      <c r="C485" s="5">
        <f t="shared" si="36"/>
        <v>919.35</v>
      </c>
      <c r="D485" s="5">
        <f t="shared" si="37"/>
        <v>168.72910295647358</v>
      </c>
      <c r="E485" s="5">
        <f t="shared" si="38"/>
        <v>750.62089704352638</v>
      </c>
      <c r="F485" s="5">
        <f t="shared" si="39"/>
        <v>71561.851798588017</v>
      </c>
    </row>
    <row r="486" spans="1:6" x14ac:dyDescent="0.25">
      <c r="A486" s="3">
        <v>95</v>
      </c>
      <c r="B486" s="5">
        <f t="shared" si="35"/>
        <v>71561.851798588017</v>
      </c>
      <c r="C486" s="5">
        <f t="shared" si="36"/>
        <v>919.35</v>
      </c>
      <c r="D486" s="5">
        <f t="shared" si="37"/>
        <v>166.97765419670534</v>
      </c>
      <c r="E486" s="5">
        <f t="shared" si="38"/>
        <v>752.37234580329471</v>
      </c>
      <c r="F486" s="5">
        <f t="shared" si="39"/>
        <v>70809.479452784726</v>
      </c>
    </row>
    <row r="487" spans="1:6" x14ac:dyDescent="0.25">
      <c r="A487" s="3">
        <v>96</v>
      </c>
      <c r="B487" s="5">
        <f t="shared" si="35"/>
        <v>70809.479452784726</v>
      </c>
      <c r="C487" s="5">
        <f t="shared" si="36"/>
        <v>919.35</v>
      </c>
      <c r="D487" s="5">
        <f t="shared" si="37"/>
        <v>165.22211872316436</v>
      </c>
      <c r="E487" s="5">
        <f t="shared" si="38"/>
        <v>754.12788127683564</v>
      </c>
      <c r="F487" s="5">
        <f t="shared" si="39"/>
        <v>70055.351571507897</v>
      </c>
    </row>
    <row r="488" spans="1:6" x14ac:dyDescent="0.25">
      <c r="A488" s="3">
        <v>97</v>
      </c>
      <c r="B488" s="5">
        <f t="shared" si="35"/>
        <v>70055.351571507897</v>
      </c>
      <c r="C488" s="5">
        <f t="shared" si="36"/>
        <v>919.35</v>
      </c>
      <c r="D488" s="5">
        <f t="shared" si="37"/>
        <v>163.46248700018506</v>
      </c>
      <c r="E488" s="5">
        <f t="shared" si="38"/>
        <v>755.88751299981493</v>
      </c>
      <c r="F488" s="5">
        <f t="shared" si="39"/>
        <v>69299.464058508078</v>
      </c>
    </row>
    <row r="489" spans="1:6" x14ac:dyDescent="0.25">
      <c r="A489" s="3">
        <v>98</v>
      </c>
      <c r="B489" s="5">
        <f t="shared" si="35"/>
        <v>69299.464058508078</v>
      </c>
      <c r="C489" s="5">
        <f t="shared" si="36"/>
        <v>919.35</v>
      </c>
      <c r="D489" s="5">
        <f t="shared" si="37"/>
        <v>161.69874946985217</v>
      </c>
      <c r="E489" s="5">
        <f t="shared" si="38"/>
        <v>757.65125053014788</v>
      </c>
      <c r="F489" s="5">
        <f t="shared" si="39"/>
        <v>68541.812807977927</v>
      </c>
    </row>
    <row r="490" spans="1:6" x14ac:dyDescent="0.25">
      <c r="A490" s="3">
        <v>99</v>
      </c>
      <c r="B490" s="5">
        <f t="shared" si="35"/>
        <v>68541.812807977927</v>
      </c>
      <c r="C490" s="5">
        <f t="shared" si="36"/>
        <v>919.35</v>
      </c>
      <c r="D490" s="5">
        <f t="shared" si="37"/>
        <v>159.93089655194848</v>
      </c>
      <c r="E490" s="5">
        <f t="shared" si="38"/>
        <v>759.4191034480516</v>
      </c>
      <c r="F490" s="5">
        <f t="shared" si="39"/>
        <v>67782.393704529881</v>
      </c>
    </row>
    <row r="491" spans="1:6" x14ac:dyDescent="0.25">
      <c r="A491" s="3">
        <v>100</v>
      </c>
      <c r="B491" s="5">
        <f t="shared" si="35"/>
        <v>67782.393704529881</v>
      </c>
      <c r="C491" s="5">
        <f t="shared" si="36"/>
        <v>919.35</v>
      </c>
      <c r="D491" s="5">
        <f t="shared" si="37"/>
        <v>158.15891864390304</v>
      </c>
      <c r="E491" s="5">
        <f t="shared" si="38"/>
        <v>761.19108135609702</v>
      </c>
      <c r="F491" s="5">
        <f t="shared" si="39"/>
        <v>67021.202623173784</v>
      </c>
    </row>
    <row r="492" spans="1:6" x14ac:dyDescent="0.25">
      <c r="A492" s="3">
        <v>101</v>
      </c>
      <c r="B492" s="5">
        <f t="shared" si="35"/>
        <v>67021.202623173784</v>
      </c>
      <c r="C492" s="5">
        <f t="shared" si="36"/>
        <v>919.35</v>
      </c>
      <c r="D492" s="5">
        <f t="shared" si="37"/>
        <v>156.38280612073882</v>
      </c>
      <c r="E492" s="5">
        <f t="shared" si="38"/>
        <v>762.96719387926123</v>
      </c>
      <c r="F492" s="5">
        <f t="shared" si="39"/>
        <v>66258.235429294524</v>
      </c>
    </row>
    <row r="493" spans="1:6" x14ac:dyDescent="0.25">
      <c r="A493" s="3">
        <v>102</v>
      </c>
      <c r="B493" s="5">
        <f t="shared" si="35"/>
        <v>66258.235429294524</v>
      </c>
      <c r="C493" s="5">
        <f t="shared" si="36"/>
        <v>919.35</v>
      </c>
      <c r="D493" s="5">
        <f t="shared" si="37"/>
        <v>154.60254933502054</v>
      </c>
      <c r="E493" s="5">
        <f t="shared" si="38"/>
        <v>764.74745066497951</v>
      </c>
      <c r="F493" s="5">
        <f t="shared" si="39"/>
        <v>65493.487978629542</v>
      </c>
    </row>
    <row r="494" spans="1:6" x14ac:dyDescent="0.25">
      <c r="A494" s="3">
        <v>103</v>
      </c>
      <c r="B494" s="5">
        <f t="shared" si="35"/>
        <v>65493.487978629542</v>
      </c>
      <c r="C494" s="5">
        <f t="shared" si="36"/>
        <v>919.35</v>
      </c>
      <c r="D494" s="5">
        <f t="shared" si="37"/>
        <v>152.81813861680226</v>
      </c>
      <c r="E494" s="5">
        <f t="shared" si="38"/>
        <v>766.53186138319779</v>
      </c>
      <c r="F494" s="5">
        <f t="shared" si="39"/>
        <v>64726.956117246344</v>
      </c>
    </row>
    <row r="495" spans="1:6" x14ac:dyDescent="0.25">
      <c r="A495" s="3">
        <v>104</v>
      </c>
      <c r="B495" s="5">
        <f t="shared" si="35"/>
        <v>64726.956117246344</v>
      </c>
      <c r="C495" s="5">
        <f t="shared" si="36"/>
        <v>919.35</v>
      </c>
      <c r="D495" s="5">
        <f t="shared" si="37"/>
        <v>151.02956427357478</v>
      </c>
      <c r="E495" s="5">
        <f t="shared" si="38"/>
        <v>768.32043572642522</v>
      </c>
      <c r="F495" s="5">
        <f t="shared" si="39"/>
        <v>63958.635681519918</v>
      </c>
    </row>
    <row r="496" spans="1:6" x14ac:dyDescent="0.25">
      <c r="A496" s="3">
        <v>105</v>
      </c>
      <c r="B496" s="5">
        <f t="shared" si="35"/>
        <v>63958.635681519918</v>
      </c>
      <c r="C496" s="5">
        <f t="shared" si="36"/>
        <v>919.35</v>
      </c>
      <c r="D496" s="5">
        <f t="shared" si="37"/>
        <v>149.23681659021312</v>
      </c>
      <c r="E496" s="5">
        <f t="shared" si="38"/>
        <v>770.11318340978687</v>
      </c>
      <c r="F496" s="5">
        <f t="shared" si="39"/>
        <v>63188.522498110135</v>
      </c>
    </row>
    <row r="497" spans="1:6" x14ac:dyDescent="0.25">
      <c r="A497" s="3">
        <v>106</v>
      </c>
      <c r="B497" s="5">
        <f t="shared" si="35"/>
        <v>63188.522498110135</v>
      </c>
      <c r="C497" s="5">
        <f t="shared" si="36"/>
        <v>919.35</v>
      </c>
      <c r="D497" s="5">
        <f t="shared" si="37"/>
        <v>147.43988582892362</v>
      </c>
      <c r="E497" s="5">
        <f t="shared" si="38"/>
        <v>771.91011417107643</v>
      </c>
      <c r="F497" s="5">
        <f t="shared" si="39"/>
        <v>62416.612383939057</v>
      </c>
    </row>
    <row r="498" spans="1:6" x14ac:dyDescent="0.25">
      <c r="A498" s="3">
        <v>107</v>
      </c>
      <c r="B498" s="5">
        <f t="shared" si="35"/>
        <v>62416.612383939057</v>
      </c>
      <c r="C498" s="5">
        <f t="shared" si="36"/>
        <v>919.35</v>
      </c>
      <c r="D498" s="5">
        <f t="shared" si="37"/>
        <v>145.63876222919112</v>
      </c>
      <c r="E498" s="5">
        <f t="shared" si="38"/>
        <v>773.71123777080891</v>
      </c>
      <c r="F498" s="5">
        <f t="shared" si="39"/>
        <v>61642.901146168246</v>
      </c>
    </row>
    <row r="499" spans="1:6" x14ac:dyDescent="0.25">
      <c r="A499" s="3">
        <v>108</v>
      </c>
      <c r="B499" s="5">
        <f t="shared" si="35"/>
        <v>61642.901146168246</v>
      </c>
      <c r="C499" s="5">
        <f t="shared" si="36"/>
        <v>919.35</v>
      </c>
      <c r="D499" s="5">
        <f t="shared" si="37"/>
        <v>143.83343600772591</v>
      </c>
      <c r="E499" s="5">
        <f t="shared" si="38"/>
        <v>775.51656399227409</v>
      </c>
      <c r="F499" s="5">
        <f t="shared" si="39"/>
        <v>60867.384582175975</v>
      </c>
    </row>
    <row r="500" spans="1:6" x14ac:dyDescent="0.25">
      <c r="A500" s="3">
        <v>109</v>
      </c>
      <c r="B500" s="5">
        <f t="shared" si="35"/>
        <v>60867.384582175975</v>
      </c>
      <c r="C500" s="5">
        <f t="shared" si="36"/>
        <v>919.35</v>
      </c>
      <c r="D500" s="5">
        <f t="shared" si="37"/>
        <v>142.02389735841061</v>
      </c>
      <c r="E500" s="5">
        <f t="shared" si="38"/>
        <v>777.32610264158939</v>
      </c>
      <c r="F500" s="5">
        <f t="shared" si="39"/>
        <v>60090.058479534389</v>
      </c>
    </row>
    <row r="501" spans="1:6" x14ac:dyDescent="0.25">
      <c r="A501" s="3">
        <v>110</v>
      </c>
      <c r="B501" s="5">
        <f t="shared" si="35"/>
        <v>60090.058479534389</v>
      </c>
      <c r="C501" s="5">
        <f t="shared" si="36"/>
        <v>919.35</v>
      </c>
      <c r="D501" s="5">
        <f t="shared" si="37"/>
        <v>140.2101364522469</v>
      </c>
      <c r="E501" s="5">
        <f t="shared" si="38"/>
        <v>779.13986354775307</v>
      </c>
      <c r="F501" s="5">
        <f t="shared" si="39"/>
        <v>59310.918615986637</v>
      </c>
    </row>
    <row r="502" spans="1:6" x14ac:dyDescent="0.25">
      <c r="A502" s="3">
        <v>111</v>
      </c>
      <c r="B502" s="5">
        <f t="shared" si="35"/>
        <v>59310.918615986637</v>
      </c>
      <c r="C502" s="5">
        <f t="shared" si="36"/>
        <v>919.35</v>
      </c>
      <c r="D502" s="5">
        <f t="shared" si="37"/>
        <v>138.39214343730214</v>
      </c>
      <c r="E502" s="5">
        <f t="shared" si="38"/>
        <v>780.95785656269788</v>
      </c>
      <c r="F502" s="5">
        <f t="shared" si="39"/>
        <v>58529.960759423942</v>
      </c>
    </row>
    <row r="503" spans="1:6" x14ac:dyDescent="0.25">
      <c r="A503" s="3">
        <v>112</v>
      </c>
      <c r="B503" s="5">
        <f t="shared" si="35"/>
        <v>58529.960759423942</v>
      </c>
      <c r="C503" s="5">
        <f t="shared" si="36"/>
        <v>919.35</v>
      </c>
      <c r="D503" s="5">
        <f t="shared" si="37"/>
        <v>136.56990843865586</v>
      </c>
      <c r="E503" s="5">
        <f t="shared" si="38"/>
        <v>782.78009156134419</v>
      </c>
      <c r="F503" s="5">
        <f t="shared" si="39"/>
        <v>57747.180667862602</v>
      </c>
    </row>
    <row r="504" spans="1:6" x14ac:dyDescent="0.25">
      <c r="A504" s="3">
        <v>113</v>
      </c>
      <c r="B504" s="5">
        <f t="shared" si="35"/>
        <v>57747.180667862602</v>
      </c>
      <c r="C504" s="5">
        <f t="shared" si="36"/>
        <v>919.35</v>
      </c>
      <c r="D504" s="5">
        <f t="shared" si="37"/>
        <v>134.74342155834606</v>
      </c>
      <c r="E504" s="5">
        <f t="shared" si="38"/>
        <v>784.60657844165394</v>
      </c>
      <c r="F504" s="5">
        <f t="shared" si="39"/>
        <v>56962.574089420945</v>
      </c>
    </row>
    <row r="505" spans="1:6" x14ac:dyDescent="0.25">
      <c r="A505" s="3">
        <v>114</v>
      </c>
      <c r="B505" s="5">
        <f t="shared" si="35"/>
        <v>56962.574089420945</v>
      </c>
      <c r="C505" s="5">
        <f t="shared" si="36"/>
        <v>919.35</v>
      </c>
      <c r="D505" s="5">
        <f t="shared" si="37"/>
        <v>132.91267287531551</v>
      </c>
      <c r="E505" s="5">
        <f t="shared" si="38"/>
        <v>786.43732712468454</v>
      </c>
      <c r="F505" s="5">
        <f t="shared" si="39"/>
        <v>56176.136762296257</v>
      </c>
    </row>
    <row r="506" spans="1:6" x14ac:dyDescent="0.25">
      <c r="A506" s="3">
        <v>115</v>
      </c>
      <c r="B506" s="5">
        <f t="shared" si="35"/>
        <v>56176.136762296257</v>
      </c>
      <c r="C506" s="5">
        <f t="shared" si="36"/>
        <v>919.35</v>
      </c>
      <c r="D506" s="5">
        <f t="shared" si="37"/>
        <v>131.07765244535793</v>
      </c>
      <c r="E506" s="5">
        <f t="shared" si="38"/>
        <v>788.27234755464212</v>
      </c>
      <c r="F506" s="5">
        <f t="shared" si="39"/>
        <v>55387.864414741613</v>
      </c>
    </row>
    <row r="507" spans="1:6" x14ac:dyDescent="0.25">
      <c r="A507" s="3">
        <v>116</v>
      </c>
      <c r="B507" s="5">
        <f t="shared" si="35"/>
        <v>55387.864414741613</v>
      </c>
      <c r="C507" s="5">
        <f t="shared" si="36"/>
        <v>919.35</v>
      </c>
      <c r="D507" s="5">
        <f t="shared" si="37"/>
        <v>129.23835030106375</v>
      </c>
      <c r="E507" s="5">
        <f t="shared" si="38"/>
        <v>790.11164969893628</v>
      </c>
      <c r="F507" s="5">
        <f t="shared" si="39"/>
        <v>54597.752765042678</v>
      </c>
    </row>
    <row r="508" spans="1:6" x14ac:dyDescent="0.25">
      <c r="A508" s="3">
        <v>117</v>
      </c>
      <c r="B508" s="5">
        <f t="shared" si="35"/>
        <v>54597.752765042678</v>
      </c>
      <c r="C508" s="5">
        <f t="shared" si="36"/>
        <v>919.35</v>
      </c>
      <c r="D508" s="5">
        <f t="shared" si="37"/>
        <v>127.39475645176623</v>
      </c>
      <c r="E508" s="5">
        <f t="shared" si="38"/>
        <v>791.95524354823374</v>
      </c>
      <c r="F508" s="5">
        <f t="shared" si="39"/>
        <v>53805.797521494445</v>
      </c>
    </row>
    <row r="509" spans="1:6" x14ac:dyDescent="0.25">
      <c r="A509" s="3">
        <v>118</v>
      </c>
      <c r="B509" s="5">
        <f t="shared" si="35"/>
        <v>53805.797521494445</v>
      </c>
      <c r="C509" s="5">
        <f t="shared" si="36"/>
        <v>919.35</v>
      </c>
      <c r="D509" s="5">
        <f t="shared" si="37"/>
        <v>125.54686088348701</v>
      </c>
      <c r="E509" s="5">
        <f t="shared" si="38"/>
        <v>793.80313911651297</v>
      </c>
      <c r="F509" s="5">
        <f t="shared" si="39"/>
        <v>53011.994382377932</v>
      </c>
    </row>
    <row r="510" spans="1:6" x14ac:dyDescent="0.25">
      <c r="A510" s="3">
        <v>119</v>
      </c>
      <c r="B510" s="5">
        <f t="shared" si="35"/>
        <v>53011.994382377932</v>
      </c>
      <c r="C510" s="5">
        <f t="shared" si="36"/>
        <v>919.35</v>
      </c>
      <c r="D510" s="5">
        <f t="shared" si="37"/>
        <v>123.69465355888183</v>
      </c>
      <c r="E510" s="5">
        <f t="shared" si="38"/>
        <v>795.65534644111824</v>
      </c>
      <c r="F510" s="5">
        <f t="shared" si="39"/>
        <v>52216.339035936813</v>
      </c>
    </row>
    <row r="511" spans="1:6" x14ac:dyDescent="0.25">
      <c r="A511" s="3">
        <v>120</v>
      </c>
      <c r="B511" s="5">
        <f t="shared" si="35"/>
        <v>52216.339035936813</v>
      </c>
      <c r="C511" s="5">
        <f t="shared" si="36"/>
        <v>919.35</v>
      </c>
      <c r="D511" s="5">
        <f t="shared" si="37"/>
        <v>121.83812441718588</v>
      </c>
      <c r="E511" s="5">
        <f t="shared" si="38"/>
        <v>797.51187558281413</v>
      </c>
      <c r="F511" s="5">
        <f t="shared" si="39"/>
        <v>51418.827160353998</v>
      </c>
    </row>
    <row r="512" spans="1:6" x14ac:dyDescent="0.25">
      <c r="A512" s="3">
        <v>121</v>
      </c>
      <c r="B512" s="5">
        <f t="shared" si="35"/>
        <v>51418.827160353998</v>
      </c>
      <c r="C512" s="5">
        <f t="shared" si="36"/>
        <v>919.35</v>
      </c>
      <c r="D512" s="5">
        <f t="shared" si="37"/>
        <v>119.97726337415931</v>
      </c>
      <c r="E512" s="5">
        <f t="shared" si="38"/>
        <v>799.37273662584073</v>
      </c>
      <c r="F512" s="5">
        <f t="shared" si="39"/>
        <v>50619.454423728159</v>
      </c>
    </row>
    <row r="513" spans="1:6" x14ac:dyDescent="0.25">
      <c r="A513" s="3">
        <v>122</v>
      </c>
      <c r="B513" s="5">
        <f t="shared" si="35"/>
        <v>50619.454423728159</v>
      </c>
      <c r="C513" s="5">
        <f t="shared" si="36"/>
        <v>919.35</v>
      </c>
      <c r="D513" s="5">
        <f t="shared" si="37"/>
        <v>118.11206032203235</v>
      </c>
      <c r="E513" s="5">
        <f t="shared" si="38"/>
        <v>801.23793967796769</v>
      </c>
      <c r="F513" s="5">
        <f t="shared" si="39"/>
        <v>49818.216484050194</v>
      </c>
    </row>
    <row r="514" spans="1:6" x14ac:dyDescent="0.25">
      <c r="A514" s="3">
        <v>123</v>
      </c>
      <c r="B514" s="5">
        <f t="shared" si="35"/>
        <v>49818.216484050194</v>
      </c>
      <c r="C514" s="5">
        <f t="shared" si="36"/>
        <v>919.35</v>
      </c>
      <c r="D514" s="5">
        <f t="shared" si="37"/>
        <v>116.24250512945044</v>
      </c>
      <c r="E514" s="5">
        <f t="shared" si="38"/>
        <v>803.10749487054954</v>
      </c>
      <c r="F514" s="5">
        <f t="shared" si="39"/>
        <v>49015.108989179644</v>
      </c>
    </row>
    <row r="515" spans="1:6" x14ac:dyDescent="0.25">
      <c r="A515" s="3">
        <v>124</v>
      </c>
      <c r="B515" s="5">
        <f t="shared" si="35"/>
        <v>49015.108989179644</v>
      </c>
      <c r="C515" s="5">
        <f t="shared" si="36"/>
        <v>919.35</v>
      </c>
      <c r="D515" s="5">
        <f t="shared" si="37"/>
        <v>114.36858764141915</v>
      </c>
      <c r="E515" s="5">
        <f t="shared" si="38"/>
        <v>804.98141235858088</v>
      </c>
      <c r="F515" s="5">
        <f t="shared" si="39"/>
        <v>48210.127576821062</v>
      </c>
    </row>
    <row r="516" spans="1:6" x14ac:dyDescent="0.25">
      <c r="A516" s="3">
        <v>125</v>
      </c>
      <c r="B516" s="5">
        <f t="shared" si="35"/>
        <v>48210.127576821062</v>
      </c>
      <c r="C516" s="5">
        <f t="shared" si="36"/>
        <v>919.35</v>
      </c>
      <c r="D516" s="5">
        <f t="shared" si="37"/>
        <v>112.49029767924912</v>
      </c>
      <c r="E516" s="5">
        <f t="shared" si="38"/>
        <v>806.8597023207509</v>
      </c>
      <c r="F516" s="5">
        <f t="shared" si="39"/>
        <v>47403.267874500314</v>
      </c>
    </row>
    <row r="517" spans="1:6" x14ac:dyDescent="0.25">
      <c r="A517" s="3">
        <v>126</v>
      </c>
      <c r="B517" s="5">
        <f t="shared" si="35"/>
        <v>47403.267874500314</v>
      </c>
      <c r="C517" s="5">
        <f t="shared" si="36"/>
        <v>919.35</v>
      </c>
      <c r="D517" s="5">
        <f t="shared" si="37"/>
        <v>110.60762504050071</v>
      </c>
      <c r="E517" s="5">
        <f t="shared" si="38"/>
        <v>808.74237495949933</v>
      </c>
      <c r="F517" s="5">
        <f t="shared" si="39"/>
        <v>46594.525499540818</v>
      </c>
    </row>
    <row r="518" spans="1:6" x14ac:dyDescent="0.25">
      <c r="A518" s="3">
        <v>127</v>
      </c>
      <c r="B518" s="5">
        <f t="shared" si="35"/>
        <v>46594.525499540818</v>
      </c>
      <c r="C518" s="5">
        <f t="shared" si="36"/>
        <v>919.35</v>
      </c>
      <c r="D518" s="5">
        <f t="shared" si="37"/>
        <v>108.72055949892855</v>
      </c>
      <c r="E518" s="5">
        <f t="shared" si="38"/>
        <v>810.62944050107149</v>
      </c>
      <c r="F518" s="5">
        <f t="shared" si="39"/>
        <v>45783.896059039747</v>
      </c>
    </row>
    <row r="519" spans="1:6" x14ac:dyDescent="0.25">
      <c r="A519" s="3">
        <v>128</v>
      </c>
      <c r="B519" s="5">
        <f t="shared" si="35"/>
        <v>45783.896059039747</v>
      </c>
      <c r="C519" s="5">
        <f t="shared" si="36"/>
        <v>919.35</v>
      </c>
      <c r="D519" s="5">
        <f t="shared" si="37"/>
        <v>106.82909080442607</v>
      </c>
      <c r="E519" s="5">
        <f t="shared" si="38"/>
        <v>812.52090919557395</v>
      </c>
      <c r="F519" s="5">
        <f t="shared" si="39"/>
        <v>44971.375149844171</v>
      </c>
    </row>
    <row r="520" spans="1:6" x14ac:dyDescent="0.25">
      <c r="A520" s="3">
        <v>129</v>
      </c>
      <c r="B520" s="5">
        <f t="shared" si="35"/>
        <v>44971.375149844171</v>
      </c>
      <c r="C520" s="5">
        <f t="shared" si="36"/>
        <v>919.35</v>
      </c>
      <c r="D520" s="5">
        <f t="shared" si="37"/>
        <v>104.93320868296972</v>
      </c>
      <c r="E520" s="5">
        <f t="shared" si="38"/>
        <v>814.41679131703029</v>
      </c>
      <c r="F520" s="5">
        <f t="shared" si="39"/>
        <v>44156.958358527139</v>
      </c>
    </row>
    <row r="521" spans="1:6" x14ac:dyDescent="0.25">
      <c r="A521" s="3">
        <v>130</v>
      </c>
      <c r="B521" s="5">
        <f t="shared" si="35"/>
        <v>44156.958358527139</v>
      </c>
      <c r="C521" s="5">
        <f t="shared" si="36"/>
        <v>919.35</v>
      </c>
      <c r="D521" s="5">
        <f t="shared" si="37"/>
        <v>103.03290283656332</v>
      </c>
      <c r="E521" s="5">
        <f t="shared" si="38"/>
        <v>816.31709716343676</v>
      </c>
      <c r="F521" s="5">
        <f t="shared" si="39"/>
        <v>43340.6412613637</v>
      </c>
    </row>
    <row r="522" spans="1:6" x14ac:dyDescent="0.25">
      <c r="A522" s="3">
        <v>131</v>
      </c>
      <c r="B522" s="5">
        <f t="shared" ref="B522:B571" si="40">F521</f>
        <v>43340.6412613637</v>
      </c>
      <c r="C522" s="5">
        <f t="shared" ref="C522:C571" si="41">919.35</f>
        <v>919.35</v>
      </c>
      <c r="D522" s="5">
        <f t="shared" ref="D522:D571" si="42">B522*2.8%/12</f>
        <v>101.12816294318196</v>
      </c>
      <c r="E522" s="5">
        <f t="shared" ref="E522:E571" si="43">C522-D522</f>
        <v>818.221837056818</v>
      </c>
      <c r="F522" s="5">
        <f t="shared" ref="F522:F571" si="44">B522-E522</f>
        <v>42522.419424306885</v>
      </c>
    </row>
    <row r="523" spans="1:6" x14ac:dyDescent="0.25">
      <c r="A523" s="3">
        <v>132</v>
      </c>
      <c r="B523" s="5">
        <f t="shared" si="40"/>
        <v>42522.419424306885</v>
      </c>
      <c r="C523" s="5">
        <f t="shared" si="41"/>
        <v>919.35</v>
      </c>
      <c r="D523" s="5">
        <f t="shared" si="42"/>
        <v>99.218978656716047</v>
      </c>
      <c r="E523" s="5">
        <f t="shared" si="43"/>
        <v>820.13102134328392</v>
      </c>
      <c r="F523" s="5">
        <f t="shared" si="44"/>
        <v>41702.288402963604</v>
      </c>
    </row>
    <row r="524" spans="1:6" x14ac:dyDescent="0.25">
      <c r="A524" s="3">
        <v>133</v>
      </c>
      <c r="B524" s="5">
        <f t="shared" si="40"/>
        <v>41702.288402963604</v>
      </c>
      <c r="C524" s="5">
        <f t="shared" si="41"/>
        <v>919.35</v>
      </c>
      <c r="D524" s="5">
        <f t="shared" si="42"/>
        <v>97.305339606915069</v>
      </c>
      <c r="E524" s="5">
        <f t="shared" si="43"/>
        <v>822.044660393085</v>
      </c>
      <c r="F524" s="5">
        <f t="shared" si="44"/>
        <v>40880.243742570521</v>
      </c>
    </row>
    <row r="525" spans="1:6" x14ac:dyDescent="0.25">
      <c r="A525" s="3">
        <v>134</v>
      </c>
      <c r="B525" s="5">
        <f t="shared" si="40"/>
        <v>40880.243742570521</v>
      </c>
      <c r="C525" s="5">
        <f t="shared" si="41"/>
        <v>919.35</v>
      </c>
      <c r="D525" s="5">
        <f t="shared" si="42"/>
        <v>95.387235399331203</v>
      </c>
      <c r="E525" s="5">
        <f t="shared" si="43"/>
        <v>823.96276460066883</v>
      </c>
      <c r="F525" s="5">
        <f t="shared" si="44"/>
        <v>40056.280977969851</v>
      </c>
    </row>
    <row r="526" spans="1:6" x14ac:dyDescent="0.25">
      <c r="A526" s="3">
        <v>135</v>
      </c>
      <c r="B526" s="5">
        <f t="shared" si="40"/>
        <v>40056.280977969851</v>
      </c>
      <c r="C526" s="5">
        <f t="shared" si="41"/>
        <v>919.35</v>
      </c>
      <c r="D526" s="5">
        <f t="shared" si="42"/>
        <v>93.464655615262984</v>
      </c>
      <c r="E526" s="5">
        <f t="shared" si="43"/>
        <v>825.88534438473698</v>
      </c>
      <c r="F526" s="5">
        <f t="shared" si="44"/>
        <v>39230.395633585111</v>
      </c>
    </row>
    <row r="527" spans="1:6" x14ac:dyDescent="0.25">
      <c r="A527" s="3">
        <v>136</v>
      </c>
      <c r="B527" s="5">
        <f t="shared" si="40"/>
        <v>39230.395633585111</v>
      </c>
      <c r="C527" s="5">
        <f t="shared" si="41"/>
        <v>919.35</v>
      </c>
      <c r="D527" s="5">
        <f t="shared" si="42"/>
        <v>91.537589811698581</v>
      </c>
      <c r="E527" s="5">
        <f t="shared" si="43"/>
        <v>827.81241018830144</v>
      </c>
      <c r="F527" s="5">
        <f t="shared" si="44"/>
        <v>38402.58322339681</v>
      </c>
    </row>
    <row r="528" spans="1:6" x14ac:dyDescent="0.25">
      <c r="A528" s="3">
        <v>137</v>
      </c>
      <c r="B528" s="5">
        <f t="shared" si="40"/>
        <v>38402.58322339681</v>
      </c>
      <c r="C528" s="5">
        <f t="shared" si="41"/>
        <v>919.35</v>
      </c>
      <c r="D528" s="5">
        <f t="shared" si="42"/>
        <v>89.606027521259207</v>
      </c>
      <c r="E528" s="5">
        <f t="shared" si="43"/>
        <v>829.74397247874083</v>
      </c>
      <c r="F528" s="5">
        <f t="shared" si="44"/>
        <v>37572.83925091807</v>
      </c>
    </row>
    <row r="529" spans="1:6" x14ac:dyDescent="0.25">
      <c r="A529" s="3">
        <v>138</v>
      </c>
      <c r="B529" s="5">
        <f t="shared" si="40"/>
        <v>37572.83925091807</v>
      </c>
      <c r="C529" s="5">
        <f t="shared" si="41"/>
        <v>919.35</v>
      </c>
      <c r="D529" s="5">
        <f t="shared" si="42"/>
        <v>87.669958252142166</v>
      </c>
      <c r="E529" s="5">
        <f t="shared" si="43"/>
        <v>831.6800417478579</v>
      </c>
      <c r="F529" s="5">
        <f t="shared" si="44"/>
        <v>36741.159209170211</v>
      </c>
    </row>
    <row r="530" spans="1:6" x14ac:dyDescent="0.25">
      <c r="A530" s="3">
        <v>139</v>
      </c>
      <c r="B530" s="5">
        <f t="shared" si="40"/>
        <v>36741.159209170211</v>
      </c>
      <c r="C530" s="5">
        <f t="shared" si="41"/>
        <v>919.35</v>
      </c>
      <c r="D530" s="5">
        <f t="shared" si="42"/>
        <v>85.729371488063819</v>
      </c>
      <c r="E530" s="5">
        <f t="shared" si="43"/>
        <v>833.62062851193616</v>
      </c>
      <c r="F530" s="5">
        <f t="shared" si="44"/>
        <v>35907.538580658278</v>
      </c>
    </row>
    <row r="531" spans="1:6" x14ac:dyDescent="0.25">
      <c r="A531" s="3">
        <v>140</v>
      </c>
      <c r="B531" s="5">
        <f t="shared" si="40"/>
        <v>35907.538580658278</v>
      </c>
      <c r="C531" s="5">
        <f t="shared" si="41"/>
        <v>919.35</v>
      </c>
      <c r="D531" s="5">
        <f t="shared" si="42"/>
        <v>83.784256688202632</v>
      </c>
      <c r="E531" s="5">
        <f t="shared" si="43"/>
        <v>835.56574331179741</v>
      </c>
      <c r="F531" s="5">
        <f t="shared" si="44"/>
        <v>35071.972837346482</v>
      </c>
    </row>
    <row r="532" spans="1:6" x14ac:dyDescent="0.25">
      <c r="A532" s="3">
        <v>141</v>
      </c>
      <c r="B532" s="5">
        <f t="shared" si="40"/>
        <v>35071.972837346482</v>
      </c>
      <c r="C532" s="5">
        <f t="shared" si="41"/>
        <v>919.35</v>
      </c>
      <c r="D532" s="5">
        <f t="shared" si="42"/>
        <v>81.834603287141775</v>
      </c>
      <c r="E532" s="5">
        <f t="shared" si="43"/>
        <v>837.51539671285821</v>
      </c>
      <c r="F532" s="5">
        <f t="shared" si="44"/>
        <v>34234.457440633625</v>
      </c>
    </row>
    <row r="533" spans="1:6" x14ac:dyDescent="0.25">
      <c r="A533" s="3">
        <v>142</v>
      </c>
      <c r="B533" s="5">
        <f t="shared" si="40"/>
        <v>34234.457440633625</v>
      </c>
      <c r="C533" s="5">
        <f t="shared" si="41"/>
        <v>919.35</v>
      </c>
      <c r="D533" s="5">
        <f t="shared" si="42"/>
        <v>79.880400694811783</v>
      </c>
      <c r="E533" s="5">
        <f t="shared" si="43"/>
        <v>839.46959930518824</v>
      </c>
      <c r="F533" s="5">
        <f t="shared" si="44"/>
        <v>33394.987841328439</v>
      </c>
    </row>
    <row r="534" spans="1:6" x14ac:dyDescent="0.25">
      <c r="A534" s="3">
        <v>143</v>
      </c>
      <c r="B534" s="5">
        <f t="shared" si="40"/>
        <v>33394.987841328439</v>
      </c>
      <c r="C534" s="5">
        <f t="shared" si="41"/>
        <v>919.35</v>
      </c>
      <c r="D534" s="5">
        <f t="shared" si="42"/>
        <v>77.921638296433017</v>
      </c>
      <c r="E534" s="5">
        <f t="shared" si="43"/>
        <v>841.42836170356702</v>
      </c>
      <c r="F534" s="5">
        <f t="shared" si="44"/>
        <v>32553.559479624873</v>
      </c>
    </row>
    <row r="535" spans="1:6" x14ac:dyDescent="0.25">
      <c r="A535" s="3">
        <v>144</v>
      </c>
      <c r="B535" s="5">
        <f t="shared" si="40"/>
        <v>32553.559479624873</v>
      </c>
      <c r="C535" s="5">
        <f t="shared" si="41"/>
        <v>919.35</v>
      </c>
      <c r="D535" s="5">
        <f t="shared" si="42"/>
        <v>75.958305452458021</v>
      </c>
      <c r="E535" s="5">
        <f t="shared" si="43"/>
        <v>843.39169454754199</v>
      </c>
      <c r="F535" s="5">
        <f t="shared" si="44"/>
        <v>31710.16778507733</v>
      </c>
    </row>
    <row r="536" spans="1:6" x14ac:dyDescent="0.25">
      <c r="A536" s="3">
        <v>145</v>
      </c>
      <c r="B536" s="5">
        <f t="shared" si="40"/>
        <v>31710.16778507733</v>
      </c>
      <c r="C536" s="5">
        <f t="shared" si="41"/>
        <v>919.35</v>
      </c>
      <c r="D536" s="5">
        <f t="shared" si="42"/>
        <v>73.990391498513759</v>
      </c>
      <c r="E536" s="5">
        <f t="shared" si="43"/>
        <v>845.35960850148626</v>
      </c>
      <c r="F536" s="5">
        <f t="shared" si="44"/>
        <v>30864.808176575843</v>
      </c>
    </row>
    <row r="537" spans="1:6" x14ac:dyDescent="0.25">
      <c r="A537" s="3">
        <v>146</v>
      </c>
      <c r="B537" s="5">
        <f t="shared" si="40"/>
        <v>30864.808176575843</v>
      </c>
      <c r="C537" s="5">
        <f t="shared" si="41"/>
        <v>919.35</v>
      </c>
      <c r="D537" s="5">
        <f t="shared" si="42"/>
        <v>72.017885745343634</v>
      </c>
      <c r="E537" s="5">
        <f t="shared" si="43"/>
        <v>847.3321142546564</v>
      </c>
      <c r="F537" s="5">
        <f t="shared" si="44"/>
        <v>30017.476062321188</v>
      </c>
    </row>
    <row r="538" spans="1:6" x14ac:dyDescent="0.25">
      <c r="A538" s="3">
        <v>147</v>
      </c>
      <c r="B538" s="5">
        <f t="shared" si="40"/>
        <v>30017.476062321188</v>
      </c>
      <c r="C538" s="5">
        <f t="shared" si="41"/>
        <v>919.35</v>
      </c>
      <c r="D538" s="5">
        <f t="shared" si="42"/>
        <v>70.040777478749433</v>
      </c>
      <c r="E538" s="5">
        <f t="shared" si="43"/>
        <v>849.3092225212506</v>
      </c>
      <c r="F538" s="5">
        <f t="shared" si="44"/>
        <v>29168.166839799938</v>
      </c>
    </row>
    <row r="539" spans="1:6" x14ac:dyDescent="0.25">
      <c r="A539" s="3">
        <v>148</v>
      </c>
      <c r="B539" s="5">
        <f t="shared" si="40"/>
        <v>29168.166839799938</v>
      </c>
      <c r="C539" s="5">
        <f t="shared" si="41"/>
        <v>919.35</v>
      </c>
      <c r="D539" s="5">
        <f t="shared" si="42"/>
        <v>68.059055959533183</v>
      </c>
      <c r="E539" s="5">
        <f t="shared" si="43"/>
        <v>851.2909440404668</v>
      </c>
      <c r="F539" s="5">
        <f t="shared" si="44"/>
        <v>28316.875895759473</v>
      </c>
    </row>
    <row r="540" spans="1:6" x14ac:dyDescent="0.25">
      <c r="A540" s="3">
        <v>149</v>
      </c>
      <c r="B540" s="5">
        <f t="shared" si="40"/>
        <v>28316.875895759473</v>
      </c>
      <c r="C540" s="5">
        <f t="shared" si="41"/>
        <v>919.35</v>
      </c>
      <c r="D540" s="5">
        <f t="shared" si="42"/>
        <v>66.072710423438764</v>
      </c>
      <c r="E540" s="5">
        <f t="shared" si="43"/>
        <v>853.27728957656132</v>
      </c>
      <c r="F540" s="5">
        <f t="shared" si="44"/>
        <v>27463.59860618291</v>
      </c>
    </row>
    <row r="541" spans="1:6" x14ac:dyDescent="0.25">
      <c r="A541" s="3">
        <v>150</v>
      </c>
      <c r="B541" s="5">
        <f t="shared" si="40"/>
        <v>27463.59860618291</v>
      </c>
      <c r="C541" s="5">
        <f t="shared" si="41"/>
        <v>919.35</v>
      </c>
      <c r="D541" s="5">
        <f t="shared" si="42"/>
        <v>64.081730081093454</v>
      </c>
      <c r="E541" s="5">
        <f t="shared" si="43"/>
        <v>855.26826991890653</v>
      </c>
      <c r="F541" s="5">
        <f t="shared" si="44"/>
        <v>26608.330336264004</v>
      </c>
    </row>
    <row r="542" spans="1:6" x14ac:dyDescent="0.25">
      <c r="A542" s="3">
        <v>151</v>
      </c>
      <c r="B542" s="5">
        <f t="shared" si="40"/>
        <v>26608.330336264004</v>
      </c>
      <c r="C542" s="5">
        <f t="shared" si="41"/>
        <v>919.35</v>
      </c>
      <c r="D542" s="5">
        <f t="shared" si="42"/>
        <v>62.086104117949333</v>
      </c>
      <c r="E542" s="5">
        <f t="shared" si="43"/>
        <v>857.26389588205075</v>
      </c>
      <c r="F542" s="5">
        <f t="shared" si="44"/>
        <v>25751.066440381954</v>
      </c>
    </row>
    <row r="543" spans="1:6" x14ac:dyDescent="0.25">
      <c r="A543" s="3">
        <v>152</v>
      </c>
      <c r="B543" s="5">
        <f t="shared" si="40"/>
        <v>25751.066440381954</v>
      </c>
      <c r="C543" s="5">
        <f t="shared" si="41"/>
        <v>919.35</v>
      </c>
      <c r="D543" s="5">
        <f t="shared" si="42"/>
        <v>60.085821694224556</v>
      </c>
      <c r="E543" s="5">
        <f t="shared" si="43"/>
        <v>859.26417830577543</v>
      </c>
      <c r="F543" s="5">
        <f t="shared" si="44"/>
        <v>24891.802262076177</v>
      </c>
    </row>
    <row r="544" spans="1:6" x14ac:dyDescent="0.25">
      <c r="A544" s="3">
        <v>153</v>
      </c>
      <c r="B544" s="5">
        <f t="shared" si="40"/>
        <v>24891.802262076177</v>
      </c>
      <c r="C544" s="5">
        <f t="shared" si="41"/>
        <v>919.35</v>
      </c>
      <c r="D544" s="5">
        <f t="shared" si="42"/>
        <v>58.080871944844404</v>
      </c>
      <c r="E544" s="5">
        <f t="shared" si="43"/>
        <v>861.26912805515565</v>
      </c>
      <c r="F544" s="5">
        <f t="shared" si="44"/>
        <v>24030.533134021021</v>
      </c>
    </row>
    <row r="545" spans="1:6" x14ac:dyDescent="0.25">
      <c r="A545" s="3">
        <v>154</v>
      </c>
      <c r="B545" s="5">
        <f t="shared" si="40"/>
        <v>24030.533134021021</v>
      </c>
      <c r="C545" s="5">
        <f t="shared" si="41"/>
        <v>919.35</v>
      </c>
      <c r="D545" s="5">
        <f t="shared" si="42"/>
        <v>56.07124397938238</v>
      </c>
      <c r="E545" s="5">
        <f t="shared" si="43"/>
        <v>863.27875602061761</v>
      </c>
      <c r="F545" s="5">
        <f t="shared" si="44"/>
        <v>23167.254378000405</v>
      </c>
    </row>
    <row r="546" spans="1:6" x14ac:dyDescent="0.25">
      <c r="A546" s="3">
        <v>155</v>
      </c>
      <c r="B546" s="5">
        <f t="shared" si="40"/>
        <v>23167.254378000405</v>
      </c>
      <c r="C546" s="5">
        <f t="shared" si="41"/>
        <v>919.35</v>
      </c>
      <c r="D546" s="5">
        <f t="shared" si="42"/>
        <v>54.056926882000937</v>
      </c>
      <c r="E546" s="5">
        <f t="shared" si="43"/>
        <v>865.29307311799903</v>
      </c>
      <c r="F546" s="5">
        <f t="shared" si="44"/>
        <v>22301.961304882407</v>
      </c>
    </row>
    <row r="547" spans="1:6" x14ac:dyDescent="0.25">
      <c r="A547" s="3">
        <v>156</v>
      </c>
      <c r="B547" s="5">
        <f t="shared" si="40"/>
        <v>22301.961304882407</v>
      </c>
      <c r="C547" s="5">
        <f t="shared" si="41"/>
        <v>919.35</v>
      </c>
      <c r="D547" s="5">
        <f t="shared" si="42"/>
        <v>52.037909711392274</v>
      </c>
      <c r="E547" s="5">
        <f t="shared" si="43"/>
        <v>867.31209028860781</v>
      </c>
      <c r="F547" s="5">
        <f t="shared" si="44"/>
        <v>21434.649214593799</v>
      </c>
    </row>
    <row r="548" spans="1:6" x14ac:dyDescent="0.25">
      <c r="A548" s="3">
        <v>157</v>
      </c>
      <c r="B548" s="5">
        <f t="shared" si="40"/>
        <v>21434.649214593799</v>
      </c>
      <c r="C548" s="5">
        <f t="shared" si="41"/>
        <v>919.35</v>
      </c>
      <c r="D548" s="5">
        <f t="shared" si="42"/>
        <v>50.014181500718855</v>
      </c>
      <c r="E548" s="5">
        <f t="shared" si="43"/>
        <v>869.33581849928112</v>
      </c>
      <c r="F548" s="5">
        <f t="shared" si="44"/>
        <v>20565.31339609452</v>
      </c>
    </row>
    <row r="549" spans="1:6" x14ac:dyDescent="0.25">
      <c r="A549" s="3">
        <v>158</v>
      </c>
      <c r="B549" s="5">
        <f t="shared" si="40"/>
        <v>20565.31339609452</v>
      </c>
      <c r="C549" s="5">
        <f t="shared" si="41"/>
        <v>919.35</v>
      </c>
      <c r="D549" s="5">
        <f t="shared" si="42"/>
        <v>47.985731257553873</v>
      </c>
      <c r="E549" s="5">
        <f t="shared" si="43"/>
        <v>871.36426874244614</v>
      </c>
      <c r="F549" s="5">
        <f t="shared" si="44"/>
        <v>19693.949127352073</v>
      </c>
    </row>
    <row r="550" spans="1:6" x14ac:dyDescent="0.25">
      <c r="A550" s="3">
        <v>159</v>
      </c>
      <c r="B550" s="5">
        <f t="shared" si="40"/>
        <v>19693.949127352073</v>
      </c>
      <c r="C550" s="5">
        <f t="shared" si="41"/>
        <v>919.35</v>
      </c>
      <c r="D550" s="5">
        <f t="shared" si="42"/>
        <v>45.952547963821502</v>
      </c>
      <c r="E550" s="5">
        <f t="shared" si="43"/>
        <v>873.39745203617849</v>
      </c>
      <c r="F550" s="5">
        <f t="shared" si="44"/>
        <v>18820.551675315895</v>
      </c>
    </row>
    <row r="551" spans="1:6" x14ac:dyDescent="0.25">
      <c r="A551" s="3">
        <v>160</v>
      </c>
      <c r="B551" s="5">
        <f t="shared" si="40"/>
        <v>18820.551675315895</v>
      </c>
      <c r="C551" s="5">
        <f t="shared" si="41"/>
        <v>919.35</v>
      </c>
      <c r="D551" s="5">
        <f t="shared" si="42"/>
        <v>43.914620575737082</v>
      </c>
      <c r="E551" s="5">
        <f t="shared" si="43"/>
        <v>875.43537942426292</v>
      </c>
      <c r="F551" s="5">
        <f t="shared" si="44"/>
        <v>17945.116295891632</v>
      </c>
    </row>
    <row r="552" spans="1:6" x14ac:dyDescent="0.25">
      <c r="A552" s="3">
        <v>161</v>
      </c>
      <c r="B552" s="5">
        <f t="shared" si="40"/>
        <v>17945.116295891632</v>
      </c>
      <c r="C552" s="5">
        <f t="shared" si="41"/>
        <v>919.35</v>
      </c>
      <c r="D552" s="5">
        <f t="shared" si="42"/>
        <v>41.871938023747141</v>
      </c>
      <c r="E552" s="5">
        <f t="shared" si="43"/>
        <v>877.47806197625289</v>
      </c>
      <c r="F552" s="5">
        <f t="shared" si="44"/>
        <v>17067.638233915379</v>
      </c>
    </row>
    <row r="553" spans="1:6" x14ac:dyDescent="0.25">
      <c r="A553" s="3">
        <v>162</v>
      </c>
      <c r="B553" s="5">
        <f t="shared" si="40"/>
        <v>17067.638233915379</v>
      </c>
      <c r="C553" s="5">
        <f t="shared" si="41"/>
        <v>919.35</v>
      </c>
      <c r="D553" s="5">
        <f t="shared" si="42"/>
        <v>39.82448921246921</v>
      </c>
      <c r="E553" s="5">
        <f t="shared" si="43"/>
        <v>879.52551078753083</v>
      </c>
      <c r="F553" s="5">
        <f t="shared" si="44"/>
        <v>16188.112723127848</v>
      </c>
    </row>
    <row r="554" spans="1:6" x14ac:dyDescent="0.25">
      <c r="A554" s="3">
        <v>163</v>
      </c>
      <c r="B554" s="5">
        <f t="shared" si="40"/>
        <v>16188.112723127848</v>
      </c>
      <c r="C554" s="5">
        <f t="shared" si="41"/>
        <v>919.35</v>
      </c>
      <c r="D554" s="5">
        <f t="shared" si="42"/>
        <v>37.772263020631641</v>
      </c>
      <c r="E554" s="5">
        <f t="shared" si="43"/>
        <v>881.57773697936841</v>
      </c>
      <c r="F554" s="5">
        <f t="shared" si="44"/>
        <v>15306.534986148479</v>
      </c>
    </row>
    <row r="555" spans="1:6" x14ac:dyDescent="0.25">
      <c r="A555" s="3">
        <v>164</v>
      </c>
      <c r="B555" s="5">
        <f t="shared" si="40"/>
        <v>15306.534986148479</v>
      </c>
      <c r="C555" s="5">
        <f t="shared" si="41"/>
        <v>919.35</v>
      </c>
      <c r="D555" s="5">
        <f t="shared" si="42"/>
        <v>35.715248301013112</v>
      </c>
      <c r="E555" s="5">
        <f t="shared" si="43"/>
        <v>883.63475169898686</v>
      </c>
      <c r="F555" s="5">
        <f t="shared" si="44"/>
        <v>14422.900234449493</v>
      </c>
    </row>
    <row r="556" spans="1:6" x14ac:dyDescent="0.25">
      <c r="A556" s="3">
        <v>165</v>
      </c>
      <c r="B556" s="5">
        <f t="shared" si="40"/>
        <v>14422.900234449493</v>
      </c>
      <c r="C556" s="5">
        <f t="shared" si="41"/>
        <v>919.35</v>
      </c>
      <c r="D556" s="5">
        <f t="shared" si="42"/>
        <v>33.653433880382146</v>
      </c>
      <c r="E556" s="5">
        <f t="shared" si="43"/>
        <v>885.69656611961784</v>
      </c>
      <c r="F556" s="5">
        <f t="shared" si="44"/>
        <v>13537.203668329876</v>
      </c>
    </row>
    <row r="557" spans="1:6" x14ac:dyDescent="0.25">
      <c r="A557" s="3">
        <v>166</v>
      </c>
      <c r="B557" s="5">
        <f t="shared" si="40"/>
        <v>13537.203668329876</v>
      </c>
      <c r="C557" s="5">
        <f t="shared" si="41"/>
        <v>919.35</v>
      </c>
      <c r="D557" s="5">
        <f t="shared" si="42"/>
        <v>31.586808559436374</v>
      </c>
      <c r="E557" s="5">
        <f t="shared" si="43"/>
        <v>887.76319144056367</v>
      </c>
      <c r="F557" s="5">
        <f t="shared" si="44"/>
        <v>12649.440476889313</v>
      </c>
    </row>
    <row r="558" spans="1:6" x14ac:dyDescent="0.25">
      <c r="A558" s="3">
        <v>167</v>
      </c>
      <c r="B558" s="5">
        <f t="shared" si="40"/>
        <v>12649.440476889313</v>
      </c>
      <c r="C558" s="5">
        <f t="shared" si="41"/>
        <v>919.35</v>
      </c>
      <c r="D558" s="5">
        <f t="shared" si="42"/>
        <v>29.515361112741726</v>
      </c>
      <c r="E558" s="5">
        <f t="shared" si="43"/>
        <v>889.83463888725828</v>
      </c>
      <c r="F558" s="5">
        <f t="shared" si="44"/>
        <v>11759.605838002055</v>
      </c>
    </row>
    <row r="559" spans="1:6" x14ac:dyDescent="0.25">
      <c r="A559" s="3">
        <v>168</v>
      </c>
      <c r="B559" s="5">
        <f t="shared" si="40"/>
        <v>11759.605838002055</v>
      </c>
      <c r="C559" s="5">
        <f t="shared" si="41"/>
        <v>919.35</v>
      </c>
      <c r="D559" s="5">
        <f t="shared" si="42"/>
        <v>27.439080288671459</v>
      </c>
      <c r="E559" s="5">
        <f t="shared" si="43"/>
        <v>891.91091971132857</v>
      </c>
      <c r="F559" s="5">
        <f t="shared" si="44"/>
        <v>10867.694918290726</v>
      </c>
    </row>
    <row r="560" spans="1:6" x14ac:dyDescent="0.25">
      <c r="A560" s="3">
        <v>169</v>
      </c>
      <c r="B560" s="5">
        <f t="shared" si="40"/>
        <v>10867.694918290726</v>
      </c>
      <c r="C560" s="5">
        <f t="shared" si="41"/>
        <v>919.35</v>
      </c>
      <c r="D560" s="5">
        <f t="shared" si="42"/>
        <v>25.357954809345028</v>
      </c>
      <c r="E560" s="5">
        <f t="shared" si="43"/>
        <v>893.99204519065495</v>
      </c>
      <c r="F560" s="5">
        <f t="shared" si="44"/>
        <v>9973.7028731000719</v>
      </c>
    </row>
    <row r="561" spans="1:7" x14ac:dyDescent="0.25">
      <c r="A561" s="3">
        <v>170</v>
      </c>
      <c r="B561" s="5">
        <f t="shared" si="40"/>
        <v>9973.7028731000719</v>
      </c>
      <c r="C561" s="5">
        <f t="shared" si="41"/>
        <v>919.35</v>
      </c>
      <c r="D561" s="5">
        <f t="shared" si="42"/>
        <v>23.27197337056683</v>
      </c>
      <c r="E561" s="5">
        <f t="shared" si="43"/>
        <v>896.07802662943323</v>
      </c>
      <c r="F561" s="5">
        <f t="shared" si="44"/>
        <v>9077.6248464706387</v>
      </c>
    </row>
    <row r="562" spans="1:7" x14ac:dyDescent="0.25">
      <c r="A562" s="3">
        <v>171</v>
      </c>
      <c r="B562" s="5">
        <f t="shared" si="40"/>
        <v>9077.6248464706387</v>
      </c>
      <c r="C562" s="5">
        <f t="shared" si="41"/>
        <v>919.35</v>
      </c>
      <c r="D562" s="5">
        <f t="shared" si="42"/>
        <v>21.181124641764821</v>
      </c>
      <c r="E562" s="5">
        <f t="shared" si="43"/>
        <v>898.16887535823525</v>
      </c>
      <c r="F562" s="5">
        <f t="shared" si="44"/>
        <v>8179.4559711124039</v>
      </c>
    </row>
    <row r="563" spans="1:7" x14ac:dyDescent="0.25">
      <c r="A563" s="3">
        <v>172</v>
      </c>
      <c r="B563" s="5">
        <f t="shared" si="40"/>
        <v>8179.4559711124039</v>
      </c>
      <c r="C563" s="5">
        <f t="shared" si="41"/>
        <v>919.35</v>
      </c>
      <c r="D563" s="5">
        <f t="shared" si="42"/>
        <v>19.08539726592894</v>
      </c>
      <c r="E563" s="5">
        <f t="shared" si="43"/>
        <v>900.2646027340711</v>
      </c>
      <c r="F563" s="5">
        <f t="shared" si="44"/>
        <v>7279.1913683783332</v>
      </c>
    </row>
    <row r="564" spans="1:7" x14ac:dyDescent="0.25">
      <c r="A564" s="3">
        <v>173</v>
      </c>
      <c r="B564" s="5">
        <f t="shared" si="40"/>
        <v>7279.1913683783332</v>
      </c>
      <c r="C564" s="5">
        <f t="shared" si="41"/>
        <v>919.35</v>
      </c>
      <c r="D564" s="5">
        <f t="shared" si="42"/>
        <v>16.984779859549445</v>
      </c>
      <c r="E564" s="5">
        <f t="shared" si="43"/>
        <v>902.36522014045056</v>
      </c>
      <c r="F564" s="5">
        <f t="shared" si="44"/>
        <v>6376.826148237883</v>
      </c>
    </row>
    <row r="565" spans="1:7" x14ac:dyDescent="0.25">
      <c r="A565" s="3">
        <v>174</v>
      </c>
      <c r="B565" s="5">
        <f t="shared" si="40"/>
        <v>6376.826148237883</v>
      </c>
      <c r="C565" s="5">
        <f t="shared" si="41"/>
        <v>919.35</v>
      </c>
      <c r="D565" s="5">
        <f t="shared" si="42"/>
        <v>14.879261012555057</v>
      </c>
      <c r="E565" s="5">
        <f t="shared" si="43"/>
        <v>904.47073898744497</v>
      </c>
      <c r="F565" s="5">
        <f t="shared" si="44"/>
        <v>5472.3554092504382</v>
      </c>
    </row>
    <row r="566" spans="1:7" x14ac:dyDescent="0.25">
      <c r="A566" s="3">
        <v>175</v>
      </c>
      <c r="B566" s="5">
        <f t="shared" si="40"/>
        <v>5472.3554092504382</v>
      </c>
      <c r="C566" s="5">
        <f t="shared" si="41"/>
        <v>919.35</v>
      </c>
      <c r="D566" s="5">
        <f t="shared" si="42"/>
        <v>12.768829288251021</v>
      </c>
      <c r="E566" s="5">
        <f t="shared" si="43"/>
        <v>906.581170711749</v>
      </c>
      <c r="F566" s="5">
        <f t="shared" si="44"/>
        <v>4565.7742385386891</v>
      </c>
    </row>
    <row r="567" spans="1:7" x14ac:dyDescent="0.25">
      <c r="A567" s="3">
        <v>176</v>
      </c>
      <c r="B567" s="5">
        <f t="shared" si="40"/>
        <v>4565.7742385386891</v>
      </c>
      <c r="C567" s="5">
        <f t="shared" si="41"/>
        <v>919.35</v>
      </c>
      <c r="D567" s="5">
        <f t="shared" si="42"/>
        <v>10.65347322325694</v>
      </c>
      <c r="E567" s="5">
        <f t="shared" si="43"/>
        <v>908.6965267767431</v>
      </c>
      <c r="F567" s="5">
        <f t="shared" si="44"/>
        <v>3657.0777117619459</v>
      </c>
    </row>
    <row r="568" spans="1:7" x14ac:dyDescent="0.25">
      <c r="A568" s="3">
        <v>177</v>
      </c>
      <c r="B568" s="5">
        <f t="shared" si="40"/>
        <v>3657.0777117619459</v>
      </c>
      <c r="C568" s="5">
        <f t="shared" si="41"/>
        <v>919.35</v>
      </c>
      <c r="D568" s="5">
        <f t="shared" si="42"/>
        <v>8.5331813274445398</v>
      </c>
      <c r="E568" s="5">
        <f t="shared" si="43"/>
        <v>910.81681867255543</v>
      </c>
      <c r="F568" s="5">
        <f t="shared" si="44"/>
        <v>2746.2608930893903</v>
      </c>
    </row>
    <row r="569" spans="1:7" x14ac:dyDescent="0.25">
      <c r="A569" s="3">
        <v>178</v>
      </c>
      <c r="B569" s="5">
        <f t="shared" si="40"/>
        <v>2746.2608930893903</v>
      </c>
      <c r="C569" s="5">
        <f t="shared" si="41"/>
        <v>919.35</v>
      </c>
      <c r="D569" s="5">
        <f t="shared" si="42"/>
        <v>6.4079420838752439</v>
      </c>
      <c r="E569" s="5">
        <f t="shared" si="43"/>
        <v>912.94205791612478</v>
      </c>
      <c r="F569" s="5">
        <f t="shared" si="44"/>
        <v>1833.3188351732656</v>
      </c>
    </row>
    <row r="570" spans="1:7" x14ac:dyDescent="0.25">
      <c r="A570" s="3">
        <v>179</v>
      </c>
      <c r="B570" s="5">
        <f t="shared" si="40"/>
        <v>1833.3188351732656</v>
      </c>
      <c r="C570" s="5">
        <f t="shared" si="41"/>
        <v>919.35</v>
      </c>
      <c r="D570" s="5">
        <f t="shared" si="42"/>
        <v>4.2777439487376192</v>
      </c>
      <c r="E570" s="5">
        <f t="shared" si="43"/>
        <v>915.07225605126246</v>
      </c>
      <c r="F570" s="5">
        <f t="shared" si="44"/>
        <v>918.24657912200314</v>
      </c>
    </row>
    <row r="571" spans="1:7" x14ac:dyDescent="0.25">
      <c r="A571" s="3">
        <v>180</v>
      </c>
      <c r="B571" s="5">
        <f t="shared" si="40"/>
        <v>918.24657912200314</v>
      </c>
      <c r="C571" s="5">
        <f t="shared" si="41"/>
        <v>919.35</v>
      </c>
      <c r="D571" s="5">
        <f t="shared" si="42"/>
        <v>2.1425753512846737</v>
      </c>
      <c r="E571" s="5">
        <f t="shared" si="43"/>
        <v>917.20742464871535</v>
      </c>
      <c r="F571" s="5">
        <f t="shared" si="44"/>
        <v>1.0391544732877946</v>
      </c>
      <c r="G571" s="6" t="s">
        <v>28</v>
      </c>
    </row>
    <row r="574" spans="1:7" x14ac:dyDescent="0.25">
      <c r="A574" s="16" t="s">
        <v>29</v>
      </c>
      <c r="B574" s="16"/>
      <c r="C574" s="16"/>
      <c r="D574" s="16"/>
      <c r="E574" s="16"/>
      <c r="F574" s="16"/>
    </row>
    <row r="576" spans="1:7" x14ac:dyDescent="0.25">
      <c r="A576" s="4" t="s">
        <v>9</v>
      </c>
      <c r="B576" s="4" t="s">
        <v>8</v>
      </c>
      <c r="C576" s="4" t="s">
        <v>10</v>
      </c>
      <c r="D576" s="4" t="s">
        <v>11</v>
      </c>
      <c r="E576" s="4" t="s">
        <v>27</v>
      </c>
      <c r="F576" s="4" t="s">
        <v>13</v>
      </c>
    </row>
    <row r="577" spans="1:7" x14ac:dyDescent="0.25">
      <c r="A577" s="3">
        <v>1</v>
      </c>
      <c r="B577" s="5">
        <v>135000</v>
      </c>
      <c r="C577" s="5">
        <f>1000</f>
        <v>1000</v>
      </c>
      <c r="D577" s="5">
        <f>B577*2.8%/12</f>
        <v>314.99999999999994</v>
      </c>
      <c r="E577" s="5">
        <f>C577-D577</f>
        <v>685</v>
      </c>
      <c r="F577" s="5">
        <f>B577-E577</f>
        <v>134315</v>
      </c>
      <c r="G577" s="6" t="s">
        <v>60</v>
      </c>
    </row>
    <row r="578" spans="1:7" x14ac:dyDescent="0.25">
      <c r="A578" s="3">
        <v>2</v>
      </c>
      <c r="B578" s="5">
        <f>F577</f>
        <v>134315</v>
      </c>
      <c r="C578" s="5">
        <f>1000</f>
        <v>1000</v>
      </c>
      <c r="D578" s="5">
        <f>B578*2.8%/12</f>
        <v>313.40166666666664</v>
      </c>
      <c r="E578" s="5">
        <f>C578-D578</f>
        <v>686.59833333333336</v>
      </c>
      <c r="F578" s="5">
        <f>B578-E578</f>
        <v>133628.40166666667</v>
      </c>
    </row>
    <row r="579" spans="1:7" x14ac:dyDescent="0.25">
      <c r="A579" s="3">
        <v>3</v>
      </c>
      <c r="B579" s="5">
        <f t="shared" ref="B579:B642" si="45">F578</f>
        <v>133628.40166666667</v>
      </c>
      <c r="C579" s="5">
        <f>1000</f>
        <v>1000</v>
      </c>
      <c r="D579" s="5">
        <f t="shared" ref="D579:D642" si="46">B579*2.8%/12</f>
        <v>311.79960388888884</v>
      </c>
      <c r="E579" s="5">
        <f t="shared" ref="E579:E642" si="47">C579-D579</f>
        <v>688.2003961111111</v>
      </c>
      <c r="F579" s="5">
        <f t="shared" ref="F579:F642" si="48">B579-E579</f>
        <v>132940.20127055555</v>
      </c>
    </row>
    <row r="580" spans="1:7" x14ac:dyDescent="0.25">
      <c r="A580" s="3">
        <v>4</v>
      </c>
      <c r="B580" s="5">
        <f t="shared" si="45"/>
        <v>132940.20127055555</v>
      </c>
      <c r="C580" s="5">
        <f>1000</f>
        <v>1000</v>
      </c>
      <c r="D580" s="5">
        <f t="shared" si="46"/>
        <v>310.19380296462958</v>
      </c>
      <c r="E580" s="5">
        <f t="shared" si="47"/>
        <v>689.80619703537036</v>
      </c>
      <c r="F580" s="5">
        <f t="shared" si="48"/>
        <v>132250.39507352019</v>
      </c>
    </row>
    <row r="581" spans="1:7" x14ac:dyDescent="0.25">
      <c r="A581" s="3">
        <v>5</v>
      </c>
      <c r="B581" s="5">
        <f t="shared" si="45"/>
        <v>132250.39507352019</v>
      </c>
      <c r="C581" s="5">
        <f>1000</f>
        <v>1000</v>
      </c>
      <c r="D581" s="5">
        <f t="shared" si="46"/>
        <v>308.58425517154711</v>
      </c>
      <c r="E581" s="5">
        <f t="shared" si="47"/>
        <v>691.41574482845294</v>
      </c>
      <c r="F581" s="5">
        <f t="shared" si="48"/>
        <v>131558.97932869176</v>
      </c>
    </row>
    <row r="582" spans="1:7" x14ac:dyDescent="0.25">
      <c r="A582" s="3">
        <v>6</v>
      </c>
      <c r="B582" s="5">
        <f t="shared" si="45"/>
        <v>131558.97932869176</v>
      </c>
      <c r="C582" s="5">
        <f>1000</f>
        <v>1000</v>
      </c>
      <c r="D582" s="5">
        <f t="shared" si="46"/>
        <v>306.97095176694739</v>
      </c>
      <c r="E582" s="5">
        <f t="shared" si="47"/>
        <v>693.02904823305266</v>
      </c>
      <c r="F582" s="5">
        <f t="shared" si="48"/>
        <v>130865.95028045871</v>
      </c>
    </row>
    <row r="583" spans="1:7" x14ac:dyDescent="0.25">
      <c r="A583" s="3">
        <v>7</v>
      </c>
      <c r="B583" s="5">
        <f t="shared" si="45"/>
        <v>130865.95028045871</v>
      </c>
      <c r="C583" s="5">
        <f>1000</f>
        <v>1000</v>
      </c>
      <c r="D583" s="5">
        <f t="shared" si="46"/>
        <v>305.35388398773699</v>
      </c>
      <c r="E583" s="5">
        <f t="shared" si="47"/>
        <v>694.64611601226306</v>
      </c>
      <c r="F583" s="5">
        <f t="shared" si="48"/>
        <v>130171.30416444645</v>
      </c>
    </row>
    <row r="584" spans="1:7" x14ac:dyDescent="0.25">
      <c r="A584" s="3">
        <v>8</v>
      </c>
      <c r="B584" s="5">
        <f t="shared" si="45"/>
        <v>130171.30416444645</v>
      </c>
      <c r="C584" s="5">
        <f>1000</f>
        <v>1000</v>
      </c>
      <c r="D584" s="5">
        <f t="shared" si="46"/>
        <v>303.73304305037504</v>
      </c>
      <c r="E584" s="5">
        <f t="shared" si="47"/>
        <v>696.26695694962496</v>
      </c>
      <c r="F584" s="5">
        <f t="shared" si="48"/>
        <v>129475.03720749683</v>
      </c>
    </row>
    <row r="585" spans="1:7" x14ac:dyDescent="0.25">
      <c r="A585" s="3">
        <v>9</v>
      </c>
      <c r="B585" s="5">
        <f t="shared" si="45"/>
        <v>129475.03720749683</v>
      </c>
      <c r="C585" s="5">
        <f>1000</f>
        <v>1000</v>
      </c>
      <c r="D585" s="5">
        <f t="shared" si="46"/>
        <v>302.10842015082591</v>
      </c>
      <c r="E585" s="5">
        <f t="shared" si="47"/>
        <v>697.89157984917415</v>
      </c>
      <c r="F585" s="5">
        <f t="shared" si="48"/>
        <v>128777.14562764765</v>
      </c>
    </row>
    <row r="586" spans="1:7" x14ac:dyDescent="0.25">
      <c r="A586" s="3">
        <v>10</v>
      </c>
      <c r="B586" s="5">
        <f t="shared" si="45"/>
        <v>128777.14562764765</v>
      </c>
      <c r="C586" s="5">
        <f>1000</f>
        <v>1000</v>
      </c>
      <c r="D586" s="5">
        <f t="shared" si="46"/>
        <v>300.48000646451118</v>
      </c>
      <c r="E586" s="5">
        <f t="shared" si="47"/>
        <v>699.51999353548877</v>
      </c>
      <c r="F586" s="5">
        <f t="shared" si="48"/>
        <v>128077.62563411216</v>
      </c>
    </row>
    <row r="587" spans="1:7" x14ac:dyDescent="0.25">
      <c r="A587" s="3">
        <v>11</v>
      </c>
      <c r="B587" s="5">
        <f t="shared" si="45"/>
        <v>128077.62563411216</v>
      </c>
      <c r="C587" s="5">
        <f>1000</f>
        <v>1000</v>
      </c>
      <c r="D587" s="5">
        <f t="shared" si="46"/>
        <v>298.84779314626167</v>
      </c>
      <c r="E587" s="5">
        <f t="shared" si="47"/>
        <v>701.15220685373833</v>
      </c>
      <c r="F587" s="5">
        <f t="shared" si="48"/>
        <v>127376.47342725842</v>
      </c>
    </row>
    <row r="588" spans="1:7" x14ac:dyDescent="0.25">
      <c r="A588" s="3">
        <v>12</v>
      </c>
      <c r="B588" s="5">
        <f t="shared" si="45"/>
        <v>127376.47342725842</v>
      </c>
      <c r="C588" s="5">
        <f>1000</f>
        <v>1000</v>
      </c>
      <c r="D588" s="5">
        <f t="shared" si="46"/>
        <v>297.21177133026964</v>
      </c>
      <c r="E588" s="5">
        <f t="shared" si="47"/>
        <v>702.78822866973042</v>
      </c>
      <c r="F588" s="5">
        <f t="shared" si="48"/>
        <v>126673.68519858869</v>
      </c>
    </row>
    <row r="589" spans="1:7" x14ac:dyDescent="0.25">
      <c r="A589" s="3">
        <v>13</v>
      </c>
      <c r="B589" s="5">
        <f t="shared" si="45"/>
        <v>126673.68519858869</v>
      </c>
      <c r="C589" s="5">
        <f>1000</f>
        <v>1000</v>
      </c>
      <c r="D589" s="5">
        <f t="shared" si="46"/>
        <v>295.57193213004024</v>
      </c>
      <c r="E589" s="5">
        <f t="shared" si="47"/>
        <v>704.4280678699597</v>
      </c>
      <c r="F589" s="5">
        <f t="shared" si="48"/>
        <v>125969.25713071873</v>
      </c>
    </row>
    <row r="590" spans="1:7" x14ac:dyDescent="0.25">
      <c r="A590" s="3">
        <v>14</v>
      </c>
      <c r="B590" s="5">
        <f t="shared" si="45"/>
        <v>125969.25713071873</v>
      </c>
      <c r="C590" s="5">
        <f>1000</f>
        <v>1000</v>
      </c>
      <c r="D590" s="5">
        <f t="shared" si="46"/>
        <v>293.9282666383437</v>
      </c>
      <c r="E590" s="5">
        <f t="shared" si="47"/>
        <v>706.07173336165624</v>
      </c>
      <c r="F590" s="5">
        <f t="shared" si="48"/>
        <v>125263.18539735707</v>
      </c>
    </row>
    <row r="591" spans="1:7" x14ac:dyDescent="0.25">
      <c r="A591" s="3">
        <v>15</v>
      </c>
      <c r="B591" s="5">
        <f t="shared" si="45"/>
        <v>125263.18539735707</v>
      </c>
      <c r="C591" s="5">
        <f>1000</f>
        <v>1000</v>
      </c>
      <c r="D591" s="5">
        <f t="shared" si="46"/>
        <v>292.28076592716644</v>
      </c>
      <c r="E591" s="5">
        <f t="shared" si="47"/>
        <v>707.71923407283361</v>
      </c>
      <c r="F591" s="5">
        <f t="shared" si="48"/>
        <v>124555.46616328423</v>
      </c>
    </row>
    <row r="592" spans="1:7" x14ac:dyDescent="0.25">
      <c r="A592" s="3">
        <v>16</v>
      </c>
      <c r="B592" s="5">
        <f t="shared" si="45"/>
        <v>124555.46616328423</v>
      </c>
      <c r="C592" s="5">
        <f>1000</f>
        <v>1000</v>
      </c>
      <c r="D592" s="5">
        <f t="shared" si="46"/>
        <v>290.62942104766319</v>
      </c>
      <c r="E592" s="5">
        <f t="shared" si="47"/>
        <v>709.37057895233681</v>
      </c>
      <c r="F592" s="5">
        <f t="shared" si="48"/>
        <v>123846.0955843319</v>
      </c>
    </row>
    <row r="593" spans="1:6" x14ac:dyDescent="0.25">
      <c r="A593" s="3">
        <v>17</v>
      </c>
      <c r="B593" s="5">
        <f t="shared" si="45"/>
        <v>123846.0955843319</v>
      </c>
      <c r="C593" s="5">
        <f>1000</f>
        <v>1000</v>
      </c>
      <c r="D593" s="5">
        <f t="shared" si="46"/>
        <v>288.97422303010774</v>
      </c>
      <c r="E593" s="5">
        <f t="shared" si="47"/>
        <v>711.02577696989226</v>
      </c>
      <c r="F593" s="5">
        <f t="shared" si="48"/>
        <v>123135.069807362</v>
      </c>
    </row>
    <row r="594" spans="1:6" x14ac:dyDescent="0.25">
      <c r="A594" s="3">
        <v>18</v>
      </c>
      <c r="B594" s="5">
        <f t="shared" si="45"/>
        <v>123135.069807362</v>
      </c>
      <c r="C594" s="5">
        <f>1000</f>
        <v>1000</v>
      </c>
      <c r="D594" s="5">
        <f t="shared" si="46"/>
        <v>287.31516288384461</v>
      </c>
      <c r="E594" s="5">
        <f t="shared" si="47"/>
        <v>712.68483711615545</v>
      </c>
      <c r="F594" s="5">
        <f t="shared" si="48"/>
        <v>122422.38497024584</v>
      </c>
    </row>
    <row r="595" spans="1:6" x14ac:dyDescent="0.25">
      <c r="A595" s="3">
        <v>19</v>
      </c>
      <c r="B595" s="5">
        <f t="shared" si="45"/>
        <v>122422.38497024584</v>
      </c>
      <c r="C595" s="5">
        <f>1000</f>
        <v>1000</v>
      </c>
      <c r="D595" s="5">
        <f t="shared" si="46"/>
        <v>285.65223159724025</v>
      </c>
      <c r="E595" s="5">
        <f t="shared" si="47"/>
        <v>714.34776840275981</v>
      </c>
      <c r="F595" s="5">
        <f t="shared" si="48"/>
        <v>121708.03720184308</v>
      </c>
    </row>
    <row r="596" spans="1:6" x14ac:dyDescent="0.25">
      <c r="A596" s="3">
        <v>20</v>
      </c>
      <c r="B596" s="5">
        <f t="shared" si="45"/>
        <v>121708.03720184308</v>
      </c>
      <c r="C596" s="5">
        <f>1000</f>
        <v>1000</v>
      </c>
      <c r="D596" s="5">
        <f t="shared" si="46"/>
        <v>283.98542013763381</v>
      </c>
      <c r="E596" s="5">
        <f t="shared" si="47"/>
        <v>716.01457986236619</v>
      </c>
      <c r="F596" s="5">
        <f t="shared" si="48"/>
        <v>120992.02262198071</v>
      </c>
    </row>
    <row r="597" spans="1:6" x14ac:dyDescent="0.25">
      <c r="A597" s="3">
        <v>21</v>
      </c>
      <c r="B597" s="5">
        <f t="shared" si="45"/>
        <v>120992.02262198071</v>
      </c>
      <c r="C597" s="5">
        <f>1000</f>
        <v>1000</v>
      </c>
      <c r="D597" s="5">
        <f t="shared" si="46"/>
        <v>282.31471945128828</v>
      </c>
      <c r="E597" s="5">
        <f t="shared" si="47"/>
        <v>717.68528054871172</v>
      </c>
      <c r="F597" s="5">
        <f t="shared" si="48"/>
        <v>120274.33734143199</v>
      </c>
    </row>
    <row r="598" spans="1:6" x14ac:dyDescent="0.25">
      <c r="A598" s="3">
        <v>22</v>
      </c>
      <c r="B598" s="5">
        <f t="shared" si="45"/>
        <v>120274.33734143199</v>
      </c>
      <c r="C598" s="5">
        <f>1000</f>
        <v>1000</v>
      </c>
      <c r="D598" s="5">
        <f t="shared" si="46"/>
        <v>280.6401204633413</v>
      </c>
      <c r="E598" s="5">
        <f t="shared" si="47"/>
        <v>719.3598795366587</v>
      </c>
      <c r="F598" s="5">
        <f t="shared" si="48"/>
        <v>119554.97746189534</v>
      </c>
    </row>
    <row r="599" spans="1:6" x14ac:dyDescent="0.25">
      <c r="A599" s="3">
        <v>23</v>
      </c>
      <c r="B599" s="5">
        <f t="shared" si="45"/>
        <v>119554.97746189534</v>
      </c>
      <c r="C599" s="5">
        <f>1000</f>
        <v>1000</v>
      </c>
      <c r="D599" s="5">
        <f t="shared" si="46"/>
        <v>278.96161407775577</v>
      </c>
      <c r="E599" s="5">
        <f t="shared" si="47"/>
        <v>721.03838592224429</v>
      </c>
      <c r="F599" s="5">
        <f t="shared" si="48"/>
        <v>118833.93907597309</v>
      </c>
    </row>
    <row r="600" spans="1:6" x14ac:dyDescent="0.25">
      <c r="A600" s="3">
        <v>24</v>
      </c>
      <c r="B600" s="5">
        <f t="shared" si="45"/>
        <v>118833.93907597309</v>
      </c>
      <c r="C600" s="5">
        <f>1000</f>
        <v>1000</v>
      </c>
      <c r="D600" s="5">
        <f t="shared" si="46"/>
        <v>277.27919117727055</v>
      </c>
      <c r="E600" s="5">
        <f t="shared" si="47"/>
        <v>722.7208088227294</v>
      </c>
      <c r="F600" s="5">
        <f t="shared" si="48"/>
        <v>118111.21826715035</v>
      </c>
    </row>
    <row r="601" spans="1:6" x14ac:dyDescent="0.25">
      <c r="A601" s="3">
        <v>25</v>
      </c>
      <c r="B601" s="5">
        <f t="shared" si="45"/>
        <v>118111.21826715035</v>
      </c>
      <c r="C601" s="5">
        <f>1000</f>
        <v>1000</v>
      </c>
      <c r="D601" s="5">
        <f t="shared" si="46"/>
        <v>275.5928426233508</v>
      </c>
      <c r="E601" s="5">
        <f t="shared" si="47"/>
        <v>724.40715737664914</v>
      </c>
      <c r="F601" s="5">
        <f t="shared" si="48"/>
        <v>117386.8111097737</v>
      </c>
    </row>
    <row r="602" spans="1:6" x14ac:dyDescent="0.25">
      <c r="A602" s="3">
        <v>26</v>
      </c>
      <c r="B602" s="5">
        <f t="shared" si="45"/>
        <v>117386.8111097737</v>
      </c>
      <c r="C602" s="5">
        <f>1000</f>
        <v>1000</v>
      </c>
      <c r="D602" s="5">
        <f t="shared" si="46"/>
        <v>273.9025592561386</v>
      </c>
      <c r="E602" s="5">
        <f t="shared" si="47"/>
        <v>726.0974407438614</v>
      </c>
      <c r="F602" s="5">
        <f t="shared" si="48"/>
        <v>116660.71366902984</v>
      </c>
    </row>
    <row r="603" spans="1:6" x14ac:dyDescent="0.25">
      <c r="A603" s="3">
        <v>27</v>
      </c>
      <c r="B603" s="5">
        <f t="shared" si="45"/>
        <v>116660.71366902984</v>
      </c>
      <c r="C603" s="5">
        <f>1000</f>
        <v>1000</v>
      </c>
      <c r="D603" s="5">
        <f t="shared" si="46"/>
        <v>272.20833189440293</v>
      </c>
      <c r="E603" s="5">
        <f t="shared" si="47"/>
        <v>727.79166810559707</v>
      </c>
      <c r="F603" s="5">
        <f t="shared" si="48"/>
        <v>115932.92200092424</v>
      </c>
    </row>
    <row r="604" spans="1:6" x14ac:dyDescent="0.25">
      <c r="A604" s="3">
        <v>28</v>
      </c>
      <c r="B604" s="5">
        <f t="shared" si="45"/>
        <v>115932.92200092424</v>
      </c>
      <c r="C604" s="5">
        <f>1000</f>
        <v>1000</v>
      </c>
      <c r="D604" s="5">
        <f t="shared" si="46"/>
        <v>270.51015133548987</v>
      </c>
      <c r="E604" s="5">
        <f t="shared" si="47"/>
        <v>729.48984866451019</v>
      </c>
      <c r="F604" s="5">
        <f t="shared" si="48"/>
        <v>115203.43215225973</v>
      </c>
    </row>
    <row r="605" spans="1:6" x14ac:dyDescent="0.25">
      <c r="A605" s="3">
        <v>29</v>
      </c>
      <c r="B605" s="5">
        <f t="shared" si="45"/>
        <v>115203.43215225973</v>
      </c>
      <c r="C605" s="5">
        <f>1000</f>
        <v>1000</v>
      </c>
      <c r="D605" s="5">
        <f t="shared" si="46"/>
        <v>268.80800835527265</v>
      </c>
      <c r="E605" s="5">
        <f t="shared" si="47"/>
        <v>731.1919916447273</v>
      </c>
      <c r="F605" s="5">
        <f t="shared" si="48"/>
        <v>114472.24016061501</v>
      </c>
    </row>
    <row r="606" spans="1:6" x14ac:dyDescent="0.25">
      <c r="A606" s="3">
        <v>30</v>
      </c>
      <c r="B606" s="5">
        <f t="shared" si="45"/>
        <v>114472.24016061501</v>
      </c>
      <c r="C606" s="5">
        <f>1000</f>
        <v>1000</v>
      </c>
      <c r="D606" s="5">
        <f t="shared" si="46"/>
        <v>267.10189370810167</v>
      </c>
      <c r="E606" s="5">
        <f t="shared" si="47"/>
        <v>732.89810629189833</v>
      </c>
      <c r="F606" s="5">
        <f t="shared" si="48"/>
        <v>113739.3420543231</v>
      </c>
    </row>
    <row r="607" spans="1:6" x14ac:dyDescent="0.25">
      <c r="A607" s="3">
        <v>31</v>
      </c>
      <c r="B607" s="5">
        <f t="shared" si="45"/>
        <v>113739.3420543231</v>
      </c>
      <c r="C607" s="5">
        <f>1000</f>
        <v>1000</v>
      </c>
      <c r="D607" s="5">
        <f t="shared" si="46"/>
        <v>265.39179812675388</v>
      </c>
      <c r="E607" s="5">
        <f t="shared" si="47"/>
        <v>734.60820187324612</v>
      </c>
      <c r="F607" s="5">
        <f t="shared" si="48"/>
        <v>113004.73385244986</v>
      </c>
    </row>
    <row r="608" spans="1:6" x14ac:dyDescent="0.25">
      <c r="A608" s="3">
        <v>32</v>
      </c>
      <c r="B608" s="5">
        <f t="shared" si="45"/>
        <v>113004.73385244986</v>
      </c>
      <c r="C608" s="5">
        <f>1000</f>
        <v>1000</v>
      </c>
      <c r="D608" s="5">
        <f t="shared" si="46"/>
        <v>263.677712322383</v>
      </c>
      <c r="E608" s="5">
        <f t="shared" si="47"/>
        <v>736.32228767761694</v>
      </c>
      <c r="F608" s="5">
        <f t="shared" si="48"/>
        <v>112268.41156477225</v>
      </c>
    </row>
    <row r="609" spans="1:6" x14ac:dyDescent="0.25">
      <c r="A609" s="3">
        <v>33</v>
      </c>
      <c r="B609" s="5">
        <f t="shared" si="45"/>
        <v>112268.41156477225</v>
      </c>
      <c r="C609" s="5">
        <f>1000</f>
        <v>1000</v>
      </c>
      <c r="D609" s="5">
        <f t="shared" si="46"/>
        <v>261.95962698446857</v>
      </c>
      <c r="E609" s="5">
        <f t="shared" si="47"/>
        <v>738.04037301553149</v>
      </c>
      <c r="F609" s="5">
        <f t="shared" si="48"/>
        <v>111530.37119175671</v>
      </c>
    </row>
    <row r="610" spans="1:6" x14ac:dyDescent="0.25">
      <c r="A610" s="3">
        <v>34</v>
      </c>
      <c r="B610" s="5">
        <f t="shared" si="45"/>
        <v>111530.37119175671</v>
      </c>
      <c r="C610" s="5">
        <f>1000</f>
        <v>1000</v>
      </c>
      <c r="D610" s="5">
        <f t="shared" si="46"/>
        <v>260.23753278076566</v>
      </c>
      <c r="E610" s="5">
        <f t="shared" si="47"/>
        <v>739.7624672192344</v>
      </c>
      <c r="F610" s="5">
        <f t="shared" si="48"/>
        <v>110790.60872453748</v>
      </c>
    </row>
    <row r="611" spans="1:6" x14ac:dyDescent="0.25">
      <c r="A611" s="3">
        <v>35</v>
      </c>
      <c r="B611" s="5">
        <f t="shared" si="45"/>
        <v>110790.60872453748</v>
      </c>
      <c r="C611" s="5">
        <f>1000</f>
        <v>1000</v>
      </c>
      <c r="D611" s="5">
        <f t="shared" si="46"/>
        <v>258.51142035725411</v>
      </c>
      <c r="E611" s="5">
        <f t="shared" si="47"/>
        <v>741.48857964274589</v>
      </c>
      <c r="F611" s="5">
        <f t="shared" si="48"/>
        <v>110049.12014489474</v>
      </c>
    </row>
    <row r="612" spans="1:6" x14ac:dyDescent="0.25">
      <c r="A612" s="3">
        <v>36</v>
      </c>
      <c r="B612" s="5">
        <f t="shared" si="45"/>
        <v>110049.12014489474</v>
      </c>
      <c r="C612" s="5">
        <f>1000</f>
        <v>1000</v>
      </c>
      <c r="D612" s="5">
        <f t="shared" si="46"/>
        <v>256.7812803380877</v>
      </c>
      <c r="E612" s="5">
        <f t="shared" si="47"/>
        <v>743.21871966191225</v>
      </c>
      <c r="F612" s="5">
        <f t="shared" si="48"/>
        <v>109305.90142523283</v>
      </c>
    </row>
    <row r="613" spans="1:6" x14ac:dyDescent="0.25">
      <c r="A613" s="3">
        <v>37</v>
      </c>
      <c r="B613" s="5">
        <f t="shared" si="45"/>
        <v>109305.90142523283</v>
      </c>
      <c r="C613" s="5">
        <f>1000</f>
        <v>1000</v>
      </c>
      <c r="D613" s="5">
        <f t="shared" si="46"/>
        <v>255.04710332554325</v>
      </c>
      <c r="E613" s="5">
        <f t="shared" si="47"/>
        <v>744.95289667445672</v>
      </c>
      <c r="F613" s="5">
        <f t="shared" si="48"/>
        <v>108560.94852855838</v>
      </c>
    </row>
    <row r="614" spans="1:6" x14ac:dyDescent="0.25">
      <c r="A614" s="3">
        <v>38</v>
      </c>
      <c r="B614" s="5">
        <f t="shared" si="45"/>
        <v>108560.94852855838</v>
      </c>
      <c r="C614" s="5">
        <f>1000</f>
        <v>1000</v>
      </c>
      <c r="D614" s="5">
        <f t="shared" si="46"/>
        <v>253.30887989996953</v>
      </c>
      <c r="E614" s="5">
        <f t="shared" si="47"/>
        <v>746.6911201000305</v>
      </c>
      <c r="F614" s="5">
        <f t="shared" si="48"/>
        <v>107814.25740845835</v>
      </c>
    </row>
    <row r="615" spans="1:6" x14ac:dyDescent="0.25">
      <c r="A615" s="3">
        <v>39</v>
      </c>
      <c r="B615" s="5">
        <f t="shared" si="45"/>
        <v>107814.25740845835</v>
      </c>
      <c r="C615" s="5">
        <f>1000</f>
        <v>1000</v>
      </c>
      <c r="D615" s="5">
        <f t="shared" si="46"/>
        <v>251.56660061973614</v>
      </c>
      <c r="E615" s="5">
        <f t="shared" si="47"/>
        <v>748.43339938026384</v>
      </c>
      <c r="F615" s="5">
        <f t="shared" si="48"/>
        <v>107065.82400907809</v>
      </c>
    </row>
    <row r="616" spans="1:6" x14ac:dyDescent="0.25">
      <c r="A616" s="3">
        <v>40</v>
      </c>
      <c r="B616" s="5">
        <f t="shared" si="45"/>
        <v>107065.82400907809</v>
      </c>
      <c r="C616" s="5">
        <f>1000</f>
        <v>1000</v>
      </c>
      <c r="D616" s="5">
        <f t="shared" si="46"/>
        <v>249.82025602118219</v>
      </c>
      <c r="E616" s="5">
        <f t="shared" si="47"/>
        <v>750.17974397881778</v>
      </c>
      <c r="F616" s="5">
        <f t="shared" si="48"/>
        <v>106315.64426509927</v>
      </c>
    </row>
    <row r="617" spans="1:6" x14ac:dyDescent="0.25">
      <c r="A617" s="3">
        <v>41</v>
      </c>
      <c r="B617" s="5">
        <f t="shared" si="45"/>
        <v>106315.64426509927</v>
      </c>
      <c r="C617" s="5">
        <f>1000</f>
        <v>1000</v>
      </c>
      <c r="D617" s="5">
        <f t="shared" si="46"/>
        <v>248.06983661856495</v>
      </c>
      <c r="E617" s="5">
        <f t="shared" si="47"/>
        <v>751.93016338143502</v>
      </c>
      <c r="F617" s="5">
        <f t="shared" si="48"/>
        <v>105563.71410171784</v>
      </c>
    </row>
    <row r="618" spans="1:6" x14ac:dyDescent="0.25">
      <c r="A618" s="3">
        <v>42</v>
      </c>
      <c r="B618" s="5">
        <f t="shared" si="45"/>
        <v>105563.71410171784</v>
      </c>
      <c r="C618" s="5">
        <f>1000</f>
        <v>1000</v>
      </c>
      <c r="D618" s="5">
        <f t="shared" si="46"/>
        <v>246.31533290400827</v>
      </c>
      <c r="E618" s="5">
        <f t="shared" si="47"/>
        <v>753.6846670959917</v>
      </c>
      <c r="F618" s="5">
        <f t="shared" si="48"/>
        <v>104810.02943462184</v>
      </c>
    </row>
    <row r="619" spans="1:6" x14ac:dyDescent="0.25">
      <c r="A619" s="3">
        <v>43</v>
      </c>
      <c r="B619" s="5">
        <f t="shared" si="45"/>
        <v>104810.02943462184</v>
      </c>
      <c r="C619" s="5">
        <f>1000</f>
        <v>1000</v>
      </c>
      <c r="D619" s="5">
        <f t="shared" si="46"/>
        <v>244.55673534745094</v>
      </c>
      <c r="E619" s="5">
        <f t="shared" si="47"/>
        <v>755.44326465254903</v>
      </c>
      <c r="F619" s="5">
        <f t="shared" si="48"/>
        <v>104054.58616996929</v>
      </c>
    </row>
    <row r="620" spans="1:6" x14ac:dyDescent="0.25">
      <c r="A620" s="3">
        <v>44</v>
      </c>
      <c r="B620" s="5">
        <f t="shared" si="45"/>
        <v>104054.58616996929</v>
      </c>
      <c r="C620" s="5">
        <f>1000</f>
        <v>1000</v>
      </c>
      <c r="D620" s="5">
        <f t="shared" si="46"/>
        <v>242.79403439659498</v>
      </c>
      <c r="E620" s="5">
        <f t="shared" si="47"/>
        <v>757.20596560340505</v>
      </c>
      <c r="F620" s="5">
        <f t="shared" si="48"/>
        <v>103297.38020436588</v>
      </c>
    </row>
    <row r="621" spans="1:6" x14ac:dyDescent="0.25">
      <c r="A621" s="3">
        <v>45</v>
      </c>
      <c r="B621" s="5">
        <f t="shared" si="45"/>
        <v>103297.38020436588</v>
      </c>
      <c r="C621" s="5">
        <f>1000</f>
        <v>1000</v>
      </c>
      <c r="D621" s="5">
        <f t="shared" si="46"/>
        <v>241.0272204768537</v>
      </c>
      <c r="E621" s="5">
        <f t="shared" si="47"/>
        <v>758.9727795231463</v>
      </c>
      <c r="F621" s="5">
        <f t="shared" si="48"/>
        <v>102538.40742484274</v>
      </c>
    </row>
    <row r="622" spans="1:6" x14ac:dyDescent="0.25">
      <c r="A622" s="3">
        <v>46</v>
      </c>
      <c r="B622" s="5">
        <f t="shared" si="45"/>
        <v>102538.40742484274</v>
      </c>
      <c r="C622" s="5">
        <f>1000</f>
        <v>1000</v>
      </c>
      <c r="D622" s="5">
        <f t="shared" si="46"/>
        <v>239.25628399129968</v>
      </c>
      <c r="E622" s="5">
        <f t="shared" si="47"/>
        <v>760.74371600870029</v>
      </c>
      <c r="F622" s="5">
        <f t="shared" si="48"/>
        <v>101777.66370883404</v>
      </c>
    </row>
    <row r="623" spans="1:6" x14ac:dyDescent="0.25">
      <c r="A623" s="3">
        <v>47</v>
      </c>
      <c r="B623" s="5">
        <f t="shared" si="45"/>
        <v>101777.66370883404</v>
      </c>
      <c r="C623" s="5">
        <f>1000</f>
        <v>1000</v>
      </c>
      <c r="D623" s="5">
        <f t="shared" si="46"/>
        <v>237.48121532061273</v>
      </c>
      <c r="E623" s="5">
        <f t="shared" si="47"/>
        <v>762.5187846793873</v>
      </c>
      <c r="F623" s="5">
        <f t="shared" si="48"/>
        <v>101015.14492415465</v>
      </c>
    </row>
    <row r="624" spans="1:6" x14ac:dyDescent="0.25">
      <c r="A624" s="3">
        <v>48</v>
      </c>
      <c r="B624" s="5">
        <f t="shared" si="45"/>
        <v>101015.14492415465</v>
      </c>
      <c r="C624" s="5">
        <f>1000</f>
        <v>1000</v>
      </c>
      <c r="D624" s="5">
        <f t="shared" si="46"/>
        <v>235.70200482302752</v>
      </c>
      <c r="E624" s="5">
        <f t="shared" si="47"/>
        <v>764.29799517697245</v>
      </c>
      <c r="F624" s="5">
        <f t="shared" si="48"/>
        <v>100250.84692897768</v>
      </c>
    </row>
    <row r="625" spans="1:6" x14ac:dyDescent="0.25">
      <c r="A625" s="3">
        <v>49</v>
      </c>
      <c r="B625" s="5">
        <f t="shared" si="45"/>
        <v>100250.84692897768</v>
      </c>
      <c r="C625" s="5">
        <f>1000</f>
        <v>1000</v>
      </c>
      <c r="D625" s="5">
        <f t="shared" si="46"/>
        <v>233.91864283428126</v>
      </c>
      <c r="E625" s="5">
        <f t="shared" si="47"/>
        <v>766.08135716571871</v>
      </c>
      <c r="F625" s="5">
        <f t="shared" si="48"/>
        <v>99484.765571811964</v>
      </c>
    </row>
    <row r="626" spans="1:6" x14ac:dyDescent="0.25">
      <c r="A626" s="3">
        <v>50</v>
      </c>
      <c r="B626" s="5">
        <f t="shared" si="45"/>
        <v>99484.765571811964</v>
      </c>
      <c r="C626" s="5">
        <f>1000</f>
        <v>1000</v>
      </c>
      <c r="D626" s="5">
        <f t="shared" si="46"/>
        <v>232.13111966756125</v>
      </c>
      <c r="E626" s="5">
        <f t="shared" si="47"/>
        <v>767.86888033243872</v>
      </c>
      <c r="F626" s="5">
        <f t="shared" si="48"/>
        <v>98716.896691479531</v>
      </c>
    </row>
    <row r="627" spans="1:6" x14ac:dyDescent="0.25">
      <c r="A627" s="3">
        <v>51</v>
      </c>
      <c r="B627" s="5">
        <f t="shared" si="45"/>
        <v>98716.896691479531</v>
      </c>
      <c r="C627" s="5">
        <f>1000</f>
        <v>1000</v>
      </c>
      <c r="D627" s="5">
        <f t="shared" si="46"/>
        <v>230.33942561345222</v>
      </c>
      <c r="E627" s="5">
        <f t="shared" si="47"/>
        <v>769.66057438654775</v>
      </c>
      <c r="F627" s="5">
        <f t="shared" si="48"/>
        <v>97947.23611709298</v>
      </c>
    </row>
    <row r="628" spans="1:6" x14ac:dyDescent="0.25">
      <c r="A628" s="3">
        <v>52</v>
      </c>
      <c r="B628" s="5">
        <f t="shared" si="45"/>
        <v>97947.23611709298</v>
      </c>
      <c r="C628" s="5">
        <f>1000</f>
        <v>1000</v>
      </c>
      <c r="D628" s="5">
        <f t="shared" si="46"/>
        <v>228.5435509398836</v>
      </c>
      <c r="E628" s="5">
        <f t="shared" si="47"/>
        <v>771.45644906011637</v>
      </c>
      <c r="F628" s="5">
        <f t="shared" si="48"/>
        <v>97175.779668032861</v>
      </c>
    </row>
    <row r="629" spans="1:6" x14ac:dyDescent="0.25">
      <c r="A629" s="3">
        <v>53</v>
      </c>
      <c r="B629" s="5">
        <f t="shared" si="45"/>
        <v>97175.779668032861</v>
      </c>
      <c r="C629" s="5">
        <f>1000</f>
        <v>1000</v>
      </c>
      <c r="D629" s="5">
        <f t="shared" si="46"/>
        <v>226.74348589207668</v>
      </c>
      <c r="E629" s="5">
        <f t="shared" si="47"/>
        <v>773.25651410792329</v>
      </c>
      <c r="F629" s="5">
        <f t="shared" si="48"/>
        <v>96402.523153924936</v>
      </c>
    </row>
    <row r="630" spans="1:6" x14ac:dyDescent="0.25">
      <c r="A630" s="3">
        <v>54</v>
      </c>
      <c r="B630" s="5">
        <f t="shared" si="45"/>
        <v>96402.523153924936</v>
      </c>
      <c r="C630" s="5">
        <f>1000</f>
        <v>1000</v>
      </c>
      <c r="D630" s="5">
        <f t="shared" si="46"/>
        <v>224.93922069249149</v>
      </c>
      <c r="E630" s="5">
        <f t="shared" si="47"/>
        <v>775.06077930750848</v>
      </c>
      <c r="F630" s="5">
        <f t="shared" si="48"/>
        <v>95627.462374617433</v>
      </c>
    </row>
    <row r="631" spans="1:6" x14ac:dyDescent="0.25">
      <c r="A631" s="3">
        <v>55</v>
      </c>
      <c r="B631" s="5">
        <f t="shared" si="45"/>
        <v>95627.462374617433</v>
      </c>
      <c r="C631" s="5">
        <f>1000</f>
        <v>1000</v>
      </c>
      <c r="D631" s="5">
        <f t="shared" si="46"/>
        <v>223.130745540774</v>
      </c>
      <c r="E631" s="5">
        <f t="shared" si="47"/>
        <v>776.869254459226</v>
      </c>
      <c r="F631" s="5">
        <f t="shared" si="48"/>
        <v>94850.593120158213</v>
      </c>
    </row>
    <row r="632" spans="1:6" x14ac:dyDescent="0.25">
      <c r="A632" s="3">
        <v>56</v>
      </c>
      <c r="B632" s="5">
        <f t="shared" si="45"/>
        <v>94850.593120158213</v>
      </c>
      <c r="C632" s="5">
        <f>1000</f>
        <v>1000</v>
      </c>
      <c r="D632" s="5">
        <f t="shared" si="46"/>
        <v>221.31805061370247</v>
      </c>
      <c r="E632" s="5">
        <f t="shared" si="47"/>
        <v>778.68194938629756</v>
      </c>
      <c r="F632" s="5">
        <f t="shared" si="48"/>
        <v>94071.911170771913</v>
      </c>
    </row>
    <row r="633" spans="1:6" x14ac:dyDescent="0.25">
      <c r="A633" s="3">
        <v>57</v>
      </c>
      <c r="B633" s="5">
        <f t="shared" si="45"/>
        <v>94071.911170771913</v>
      </c>
      <c r="C633" s="5">
        <f>1000</f>
        <v>1000</v>
      </c>
      <c r="D633" s="5">
        <f t="shared" si="46"/>
        <v>219.50112606513446</v>
      </c>
      <c r="E633" s="5">
        <f t="shared" si="47"/>
        <v>780.49887393486551</v>
      </c>
      <c r="F633" s="5">
        <f t="shared" si="48"/>
        <v>93291.41229683705</v>
      </c>
    </row>
    <row r="634" spans="1:6" x14ac:dyDescent="0.25">
      <c r="A634" s="3">
        <v>58</v>
      </c>
      <c r="B634" s="5">
        <f t="shared" si="45"/>
        <v>93291.41229683705</v>
      </c>
      <c r="C634" s="5">
        <f>1000</f>
        <v>1000</v>
      </c>
      <c r="D634" s="5">
        <f t="shared" si="46"/>
        <v>217.67996202595307</v>
      </c>
      <c r="E634" s="5">
        <f t="shared" si="47"/>
        <v>782.32003797404695</v>
      </c>
      <c r="F634" s="5">
        <f t="shared" si="48"/>
        <v>92509.092258863006</v>
      </c>
    </row>
    <row r="635" spans="1:6" x14ac:dyDescent="0.25">
      <c r="A635" s="3">
        <v>59</v>
      </c>
      <c r="B635" s="5">
        <f t="shared" si="45"/>
        <v>92509.092258863006</v>
      </c>
      <c r="C635" s="5">
        <f>1000</f>
        <v>1000</v>
      </c>
      <c r="D635" s="5">
        <f t="shared" si="46"/>
        <v>215.85454860401364</v>
      </c>
      <c r="E635" s="5">
        <f t="shared" si="47"/>
        <v>784.14545139598636</v>
      </c>
      <c r="F635" s="5">
        <f t="shared" si="48"/>
        <v>91724.946807467015</v>
      </c>
    </row>
    <row r="636" spans="1:6" x14ac:dyDescent="0.25">
      <c r="A636" s="3">
        <v>60</v>
      </c>
      <c r="B636" s="5">
        <f t="shared" si="45"/>
        <v>91724.946807467015</v>
      </c>
      <c r="C636" s="5">
        <f>1000</f>
        <v>1000</v>
      </c>
      <c r="D636" s="5">
        <f t="shared" si="46"/>
        <v>214.02487588408965</v>
      </c>
      <c r="E636" s="5">
        <f t="shared" si="47"/>
        <v>785.97512411591038</v>
      </c>
      <c r="F636" s="5">
        <f t="shared" si="48"/>
        <v>90938.971683351105</v>
      </c>
    </row>
    <row r="637" spans="1:6" x14ac:dyDescent="0.25">
      <c r="A637" s="3">
        <v>61</v>
      </c>
      <c r="B637" s="5">
        <f t="shared" si="45"/>
        <v>90938.971683351105</v>
      </c>
      <c r="C637" s="5">
        <f>1000</f>
        <v>1000</v>
      </c>
      <c r="D637" s="5">
        <f t="shared" si="46"/>
        <v>212.1909339278192</v>
      </c>
      <c r="E637" s="5">
        <f t="shared" si="47"/>
        <v>787.80906607218083</v>
      </c>
      <c r="F637" s="5">
        <f t="shared" si="48"/>
        <v>90151.162617278926</v>
      </c>
    </row>
    <row r="638" spans="1:6" x14ac:dyDescent="0.25">
      <c r="A638" s="3">
        <v>62</v>
      </c>
      <c r="B638" s="5">
        <f t="shared" si="45"/>
        <v>90151.162617278926</v>
      </c>
      <c r="C638" s="5">
        <f>1000</f>
        <v>1000</v>
      </c>
      <c r="D638" s="5">
        <f t="shared" si="46"/>
        <v>210.35271277365078</v>
      </c>
      <c r="E638" s="5">
        <f t="shared" si="47"/>
        <v>789.64728722634925</v>
      </c>
      <c r="F638" s="5">
        <f t="shared" si="48"/>
        <v>89361.515330052571</v>
      </c>
    </row>
    <row r="639" spans="1:6" x14ac:dyDescent="0.25">
      <c r="A639" s="3">
        <v>63</v>
      </c>
      <c r="B639" s="5">
        <f t="shared" si="45"/>
        <v>89361.515330052571</v>
      </c>
      <c r="C639" s="5">
        <f>1000</f>
        <v>1000</v>
      </c>
      <c r="D639" s="5">
        <f t="shared" si="46"/>
        <v>208.51020243678931</v>
      </c>
      <c r="E639" s="5">
        <f t="shared" si="47"/>
        <v>791.48979756321069</v>
      </c>
      <c r="F639" s="5">
        <f t="shared" si="48"/>
        <v>88570.025532489366</v>
      </c>
    </row>
    <row r="640" spans="1:6" x14ac:dyDescent="0.25">
      <c r="A640" s="3">
        <v>64</v>
      </c>
      <c r="B640" s="5">
        <f t="shared" si="45"/>
        <v>88570.025532489366</v>
      </c>
      <c r="C640" s="5">
        <f>1000</f>
        <v>1000</v>
      </c>
      <c r="D640" s="5">
        <f t="shared" si="46"/>
        <v>206.66339290914183</v>
      </c>
      <c r="E640" s="5">
        <f t="shared" si="47"/>
        <v>793.33660709085814</v>
      </c>
      <c r="F640" s="5">
        <f t="shared" si="48"/>
        <v>87776.688925398514</v>
      </c>
    </row>
    <row r="641" spans="1:6" x14ac:dyDescent="0.25">
      <c r="A641" s="3">
        <v>65</v>
      </c>
      <c r="B641" s="5">
        <f t="shared" si="45"/>
        <v>87776.688925398514</v>
      </c>
      <c r="C641" s="5">
        <f>1000</f>
        <v>1000</v>
      </c>
      <c r="D641" s="5">
        <f t="shared" si="46"/>
        <v>204.81227415926318</v>
      </c>
      <c r="E641" s="5">
        <f t="shared" si="47"/>
        <v>795.18772584073679</v>
      </c>
      <c r="F641" s="5">
        <f t="shared" si="48"/>
        <v>86981.501199557781</v>
      </c>
    </row>
    <row r="642" spans="1:6" x14ac:dyDescent="0.25">
      <c r="A642" s="3">
        <v>66</v>
      </c>
      <c r="B642" s="5">
        <f t="shared" si="45"/>
        <v>86981.501199557781</v>
      </c>
      <c r="C642" s="5">
        <f>1000</f>
        <v>1000</v>
      </c>
      <c r="D642" s="5">
        <f t="shared" si="46"/>
        <v>202.95683613230145</v>
      </c>
      <c r="E642" s="5">
        <f t="shared" si="47"/>
        <v>797.04316386769858</v>
      </c>
      <c r="F642" s="5">
        <f t="shared" si="48"/>
        <v>86184.458035690084</v>
      </c>
    </row>
    <row r="643" spans="1:6" x14ac:dyDescent="0.25">
      <c r="A643" s="3">
        <v>67</v>
      </c>
      <c r="B643" s="5">
        <f t="shared" ref="B643:B706" si="49">F642</f>
        <v>86184.458035690084</v>
      </c>
      <c r="C643" s="5">
        <f>1000</f>
        <v>1000</v>
      </c>
      <c r="D643" s="5">
        <f t="shared" ref="D643:D706" si="50">B643*2.8%/12</f>
        <v>201.09706874994353</v>
      </c>
      <c r="E643" s="5">
        <f t="shared" ref="E643:E706" si="51">C643-D643</f>
        <v>798.90293125005644</v>
      </c>
      <c r="F643" s="5">
        <f t="shared" ref="F643:F706" si="52">B643-E643</f>
        <v>85385.555104440034</v>
      </c>
    </row>
    <row r="644" spans="1:6" x14ac:dyDescent="0.25">
      <c r="A644" s="3">
        <v>68</v>
      </c>
      <c r="B644" s="5">
        <f t="shared" si="49"/>
        <v>85385.555104440034</v>
      </c>
      <c r="C644" s="5">
        <f>1000</f>
        <v>1000</v>
      </c>
      <c r="D644" s="5">
        <f t="shared" si="50"/>
        <v>199.23296191036005</v>
      </c>
      <c r="E644" s="5">
        <f t="shared" si="51"/>
        <v>800.76703808963998</v>
      </c>
      <c r="F644" s="5">
        <f t="shared" si="52"/>
        <v>84584.788066350389</v>
      </c>
    </row>
    <row r="645" spans="1:6" x14ac:dyDescent="0.25">
      <c r="A645" s="3">
        <v>69</v>
      </c>
      <c r="B645" s="5">
        <f t="shared" si="49"/>
        <v>84584.788066350389</v>
      </c>
      <c r="C645" s="5">
        <f>1000</f>
        <v>1000</v>
      </c>
      <c r="D645" s="5">
        <f t="shared" si="50"/>
        <v>197.36450548815091</v>
      </c>
      <c r="E645" s="5">
        <f t="shared" si="51"/>
        <v>802.63549451184906</v>
      </c>
      <c r="F645" s="5">
        <f t="shared" si="52"/>
        <v>83782.152571838538</v>
      </c>
    </row>
    <row r="646" spans="1:6" x14ac:dyDescent="0.25">
      <c r="A646" s="3">
        <v>70</v>
      </c>
      <c r="B646" s="5">
        <f t="shared" si="49"/>
        <v>83782.152571838538</v>
      </c>
      <c r="C646" s="5">
        <f>1000</f>
        <v>1000</v>
      </c>
      <c r="D646" s="5">
        <f t="shared" si="50"/>
        <v>195.49168933428993</v>
      </c>
      <c r="E646" s="5">
        <f t="shared" si="51"/>
        <v>804.50831066571004</v>
      </c>
      <c r="F646" s="5">
        <f t="shared" si="52"/>
        <v>82977.644261172827</v>
      </c>
    </row>
    <row r="647" spans="1:6" x14ac:dyDescent="0.25">
      <c r="A647" s="3">
        <v>71</v>
      </c>
      <c r="B647" s="5">
        <f t="shared" si="49"/>
        <v>82977.644261172827</v>
      </c>
      <c r="C647" s="5">
        <f>1000</f>
        <v>1000</v>
      </c>
      <c r="D647" s="5">
        <f t="shared" si="50"/>
        <v>193.61450327606988</v>
      </c>
      <c r="E647" s="5">
        <f t="shared" si="51"/>
        <v>806.38549672393015</v>
      </c>
      <c r="F647" s="5">
        <f t="shared" si="52"/>
        <v>82171.258764448896</v>
      </c>
    </row>
    <row r="648" spans="1:6" x14ac:dyDescent="0.25">
      <c r="A648" s="3">
        <v>72</v>
      </c>
      <c r="B648" s="5">
        <f t="shared" si="49"/>
        <v>82171.258764448896</v>
      </c>
      <c r="C648" s="5">
        <f>1000</f>
        <v>1000</v>
      </c>
      <c r="D648" s="5">
        <f t="shared" si="50"/>
        <v>191.73293711704741</v>
      </c>
      <c r="E648" s="5">
        <f t="shared" si="51"/>
        <v>808.26706288295259</v>
      </c>
      <c r="F648" s="5">
        <f t="shared" si="52"/>
        <v>81362.991701565945</v>
      </c>
    </row>
    <row r="649" spans="1:6" x14ac:dyDescent="0.25">
      <c r="A649" s="3">
        <v>73</v>
      </c>
      <c r="B649" s="5">
        <f t="shared" si="49"/>
        <v>81362.991701565945</v>
      </c>
      <c r="C649" s="5">
        <f>1000</f>
        <v>1000</v>
      </c>
      <c r="D649" s="5">
        <f t="shared" si="50"/>
        <v>189.84698063698718</v>
      </c>
      <c r="E649" s="5">
        <f t="shared" si="51"/>
        <v>810.15301936301285</v>
      </c>
      <c r="F649" s="5">
        <f t="shared" si="52"/>
        <v>80552.838682202928</v>
      </c>
    </row>
    <row r="650" spans="1:6" x14ac:dyDescent="0.25">
      <c r="A650" s="3">
        <v>74</v>
      </c>
      <c r="B650" s="5">
        <f t="shared" si="49"/>
        <v>80552.838682202928</v>
      </c>
      <c r="C650" s="5">
        <f>1000</f>
        <v>1000</v>
      </c>
      <c r="D650" s="5">
        <f t="shared" si="50"/>
        <v>187.95662359180679</v>
      </c>
      <c r="E650" s="5">
        <f t="shared" si="51"/>
        <v>812.04337640819324</v>
      </c>
      <c r="F650" s="5">
        <f t="shared" si="52"/>
        <v>79740.795305794731</v>
      </c>
    </row>
    <row r="651" spans="1:6" x14ac:dyDescent="0.25">
      <c r="A651" s="3">
        <v>75</v>
      </c>
      <c r="B651" s="5">
        <f t="shared" si="49"/>
        <v>79740.795305794731</v>
      </c>
      <c r="C651" s="5">
        <f>1000</f>
        <v>1000</v>
      </c>
      <c r="D651" s="5">
        <f t="shared" si="50"/>
        <v>186.06185571352103</v>
      </c>
      <c r="E651" s="5">
        <f t="shared" si="51"/>
        <v>813.93814428647897</v>
      </c>
      <c r="F651" s="5">
        <f t="shared" si="52"/>
        <v>78926.857161508247</v>
      </c>
    </row>
    <row r="652" spans="1:6" x14ac:dyDescent="0.25">
      <c r="A652" s="3">
        <v>76</v>
      </c>
      <c r="B652" s="5">
        <f t="shared" si="49"/>
        <v>78926.857161508247</v>
      </c>
      <c r="C652" s="5">
        <f>1000</f>
        <v>1000</v>
      </c>
      <c r="D652" s="5">
        <f t="shared" si="50"/>
        <v>184.1626667101859</v>
      </c>
      <c r="E652" s="5">
        <f t="shared" si="51"/>
        <v>815.83733328981407</v>
      </c>
      <c r="F652" s="5">
        <f t="shared" si="52"/>
        <v>78111.019828218428</v>
      </c>
    </row>
    <row r="653" spans="1:6" x14ac:dyDescent="0.25">
      <c r="A653" s="3">
        <v>77</v>
      </c>
      <c r="B653" s="5">
        <f t="shared" si="49"/>
        <v>78111.019828218428</v>
      </c>
      <c r="C653" s="5">
        <f>1000</f>
        <v>1000</v>
      </c>
      <c r="D653" s="5">
        <f t="shared" si="50"/>
        <v>182.25904626584295</v>
      </c>
      <c r="E653" s="5">
        <f t="shared" si="51"/>
        <v>817.74095373415707</v>
      </c>
      <c r="F653" s="5">
        <f t="shared" si="52"/>
        <v>77293.278874484269</v>
      </c>
    </row>
    <row r="654" spans="1:6" x14ac:dyDescent="0.25">
      <c r="A654" s="3">
        <v>78</v>
      </c>
      <c r="B654" s="5">
        <f t="shared" si="49"/>
        <v>77293.278874484269</v>
      </c>
      <c r="C654" s="5">
        <f>1000</f>
        <v>1000</v>
      </c>
      <c r="D654" s="5">
        <f t="shared" si="50"/>
        <v>180.35098404046326</v>
      </c>
      <c r="E654" s="5">
        <f t="shared" si="51"/>
        <v>819.64901595953677</v>
      </c>
      <c r="F654" s="5">
        <f t="shared" si="52"/>
        <v>76473.629858524728</v>
      </c>
    </row>
    <row r="655" spans="1:6" x14ac:dyDescent="0.25">
      <c r="A655" s="3">
        <v>79</v>
      </c>
      <c r="B655" s="5">
        <f t="shared" si="49"/>
        <v>76473.629858524728</v>
      </c>
      <c r="C655" s="5">
        <f>1000</f>
        <v>1000</v>
      </c>
      <c r="D655" s="5">
        <f t="shared" si="50"/>
        <v>178.43846966989102</v>
      </c>
      <c r="E655" s="5">
        <f t="shared" si="51"/>
        <v>821.56153033010901</v>
      </c>
      <c r="F655" s="5">
        <f t="shared" si="52"/>
        <v>75652.068328194626</v>
      </c>
    </row>
    <row r="656" spans="1:6" x14ac:dyDescent="0.25">
      <c r="A656" s="3">
        <v>80</v>
      </c>
      <c r="B656" s="5">
        <f t="shared" si="49"/>
        <v>75652.068328194626</v>
      </c>
      <c r="C656" s="5">
        <f>1000</f>
        <v>1000</v>
      </c>
      <c r="D656" s="5">
        <f t="shared" si="50"/>
        <v>176.52149276578746</v>
      </c>
      <c r="E656" s="5">
        <f t="shared" si="51"/>
        <v>823.47850723421254</v>
      </c>
      <c r="F656" s="5">
        <f t="shared" si="52"/>
        <v>74828.58982096042</v>
      </c>
    </row>
    <row r="657" spans="1:6" x14ac:dyDescent="0.25">
      <c r="A657" s="3">
        <v>81</v>
      </c>
      <c r="B657" s="5">
        <f t="shared" si="49"/>
        <v>74828.58982096042</v>
      </c>
      <c r="C657" s="5">
        <f>1000</f>
        <v>1000</v>
      </c>
      <c r="D657" s="5">
        <f t="shared" si="50"/>
        <v>174.60004291557428</v>
      </c>
      <c r="E657" s="5">
        <f t="shared" si="51"/>
        <v>825.39995708442575</v>
      </c>
      <c r="F657" s="5">
        <f t="shared" si="52"/>
        <v>74003.189863875989</v>
      </c>
    </row>
    <row r="658" spans="1:6" x14ac:dyDescent="0.25">
      <c r="A658" s="3">
        <v>82</v>
      </c>
      <c r="B658" s="5">
        <f t="shared" si="49"/>
        <v>74003.189863875989</v>
      </c>
      <c r="C658" s="5">
        <f>1000</f>
        <v>1000</v>
      </c>
      <c r="D658" s="5">
        <f t="shared" si="50"/>
        <v>172.67410968237729</v>
      </c>
      <c r="E658" s="5">
        <f t="shared" si="51"/>
        <v>827.32589031762268</v>
      </c>
      <c r="F658" s="5">
        <f t="shared" si="52"/>
        <v>73175.863973558371</v>
      </c>
    </row>
    <row r="659" spans="1:6" x14ac:dyDescent="0.25">
      <c r="A659" s="3">
        <v>83</v>
      </c>
      <c r="B659" s="5">
        <f t="shared" si="49"/>
        <v>73175.863973558371</v>
      </c>
      <c r="C659" s="5">
        <f>1000</f>
        <v>1000</v>
      </c>
      <c r="D659" s="5">
        <f t="shared" si="50"/>
        <v>170.74368260496951</v>
      </c>
      <c r="E659" s="5">
        <f t="shared" si="51"/>
        <v>829.25631739503046</v>
      </c>
      <c r="F659" s="5">
        <f t="shared" si="52"/>
        <v>72346.607656163338</v>
      </c>
    </row>
    <row r="660" spans="1:6" x14ac:dyDescent="0.25">
      <c r="A660" s="3">
        <v>84</v>
      </c>
      <c r="B660" s="5">
        <f t="shared" si="49"/>
        <v>72346.607656163338</v>
      </c>
      <c r="C660" s="5">
        <f>1000</f>
        <v>1000</v>
      </c>
      <c r="D660" s="5">
        <f t="shared" si="50"/>
        <v>168.80875119771443</v>
      </c>
      <c r="E660" s="5">
        <f t="shared" si="51"/>
        <v>831.1912488022856</v>
      </c>
      <c r="F660" s="5">
        <f t="shared" si="52"/>
        <v>71515.416407361059</v>
      </c>
    </row>
    <row r="661" spans="1:6" x14ac:dyDescent="0.25">
      <c r="A661" s="3">
        <v>85</v>
      </c>
      <c r="B661" s="5">
        <f t="shared" si="49"/>
        <v>71515.416407361059</v>
      </c>
      <c r="C661" s="5">
        <f>1000</f>
        <v>1000</v>
      </c>
      <c r="D661" s="5">
        <f t="shared" si="50"/>
        <v>166.86930495050913</v>
      </c>
      <c r="E661" s="5">
        <f t="shared" si="51"/>
        <v>833.1306950494909</v>
      </c>
      <c r="F661" s="5">
        <f t="shared" si="52"/>
        <v>70682.285712311568</v>
      </c>
    </row>
    <row r="662" spans="1:6" x14ac:dyDescent="0.25">
      <c r="A662" s="3">
        <v>86</v>
      </c>
      <c r="B662" s="5">
        <f t="shared" si="49"/>
        <v>70682.285712311568</v>
      </c>
      <c r="C662" s="5">
        <f>1000</f>
        <v>1000</v>
      </c>
      <c r="D662" s="5">
        <f t="shared" si="50"/>
        <v>164.92533332872696</v>
      </c>
      <c r="E662" s="5">
        <f t="shared" si="51"/>
        <v>835.07466667127301</v>
      </c>
      <c r="F662" s="5">
        <f t="shared" si="52"/>
        <v>69847.211045640288</v>
      </c>
    </row>
    <row r="663" spans="1:6" x14ac:dyDescent="0.25">
      <c r="A663" s="3">
        <v>87</v>
      </c>
      <c r="B663" s="5">
        <f t="shared" si="49"/>
        <v>69847.211045640288</v>
      </c>
      <c r="C663" s="5">
        <f>1000</f>
        <v>1000</v>
      </c>
      <c r="D663" s="5">
        <f t="shared" si="50"/>
        <v>162.97682577316064</v>
      </c>
      <c r="E663" s="5">
        <f t="shared" si="51"/>
        <v>837.02317422683939</v>
      </c>
      <c r="F663" s="5">
        <f t="shared" si="52"/>
        <v>69010.187871413451</v>
      </c>
    </row>
    <row r="664" spans="1:6" x14ac:dyDescent="0.25">
      <c r="A664" s="3">
        <v>88</v>
      </c>
      <c r="B664" s="5">
        <f t="shared" si="49"/>
        <v>69010.187871413451</v>
      </c>
      <c r="C664" s="5">
        <f>1000</f>
        <v>1000</v>
      </c>
      <c r="D664" s="5">
        <f t="shared" si="50"/>
        <v>161.0237716999647</v>
      </c>
      <c r="E664" s="5">
        <f t="shared" si="51"/>
        <v>838.97622830003525</v>
      </c>
      <c r="F664" s="5">
        <f t="shared" si="52"/>
        <v>68171.21164311342</v>
      </c>
    </row>
    <row r="665" spans="1:6" x14ac:dyDescent="0.25">
      <c r="A665" s="3">
        <v>89</v>
      </c>
      <c r="B665" s="5">
        <f t="shared" si="49"/>
        <v>68171.21164311342</v>
      </c>
      <c r="C665" s="5">
        <f>1000</f>
        <v>1000</v>
      </c>
      <c r="D665" s="5">
        <f t="shared" si="50"/>
        <v>159.06616050059796</v>
      </c>
      <c r="E665" s="5">
        <f t="shared" si="51"/>
        <v>840.93383949940198</v>
      </c>
      <c r="F665" s="5">
        <f t="shared" si="52"/>
        <v>67330.277803614023</v>
      </c>
    </row>
    <row r="666" spans="1:6" x14ac:dyDescent="0.25">
      <c r="A666" s="3">
        <v>90</v>
      </c>
      <c r="B666" s="5">
        <f t="shared" si="49"/>
        <v>67330.277803614023</v>
      </c>
      <c r="C666" s="5">
        <f>1000</f>
        <v>1000</v>
      </c>
      <c r="D666" s="5">
        <f t="shared" si="50"/>
        <v>157.10398154176605</v>
      </c>
      <c r="E666" s="5">
        <f t="shared" si="51"/>
        <v>842.89601845823393</v>
      </c>
      <c r="F666" s="5">
        <f t="shared" si="52"/>
        <v>66487.381785155783</v>
      </c>
    </row>
    <row r="667" spans="1:6" x14ac:dyDescent="0.25">
      <c r="A667" s="3">
        <v>91</v>
      </c>
      <c r="B667" s="5">
        <f t="shared" si="49"/>
        <v>66487.381785155783</v>
      </c>
      <c r="C667" s="5">
        <f>1000</f>
        <v>1000</v>
      </c>
      <c r="D667" s="5">
        <f t="shared" si="50"/>
        <v>155.13722416536348</v>
      </c>
      <c r="E667" s="5">
        <f t="shared" si="51"/>
        <v>844.86277583463652</v>
      </c>
      <c r="F667" s="5">
        <f t="shared" si="52"/>
        <v>65642.519009321142</v>
      </c>
    </row>
    <row r="668" spans="1:6" x14ac:dyDescent="0.25">
      <c r="A668" s="3">
        <v>92</v>
      </c>
      <c r="B668" s="5">
        <f t="shared" si="49"/>
        <v>65642.519009321142</v>
      </c>
      <c r="C668" s="5">
        <f>1000</f>
        <v>1000</v>
      </c>
      <c r="D668" s="5">
        <f t="shared" si="50"/>
        <v>153.16587768841597</v>
      </c>
      <c r="E668" s="5">
        <f t="shared" si="51"/>
        <v>846.834122311584</v>
      </c>
      <c r="F668" s="5">
        <f t="shared" si="52"/>
        <v>64795.684887009556</v>
      </c>
    </row>
    <row r="669" spans="1:6" x14ac:dyDescent="0.25">
      <c r="A669" s="3">
        <v>93</v>
      </c>
      <c r="B669" s="5">
        <f t="shared" si="49"/>
        <v>64795.684887009556</v>
      </c>
      <c r="C669" s="5">
        <f>1000</f>
        <v>1000</v>
      </c>
      <c r="D669" s="5">
        <f t="shared" si="50"/>
        <v>151.18993140302229</v>
      </c>
      <c r="E669" s="5">
        <f t="shared" si="51"/>
        <v>848.81006859697777</v>
      </c>
      <c r="F669" s="5">
        <f t="shared" si="52"/>
        <v>63946.87481841258</v>
      </c>
    </row>
    <row r="670" spans="1:6" x14ac:dyDescent="0.25">
      <c r="A670" s="3">
        <v>94</v>
      </c>
      <c r="B670" s="5">
        <f t="shared" si="49"/>
        <v>63946.87481841258</v>
      </c>
      <c r="C670" s="5">
        <f>1000</f>
        <v>1000</v>
      </c>
      <c r="D670" s="5">
        <f t="shared" si="50"/>
        <v>149.209374576296</v>
      </c>
      <c r="E670" s="5">
        <f t="shared" si="51"/>
        <v>850.790625423704</v>
      </c>
      <c r="F670" s="5">
        <f t="shared" si="52"/>
        <v>63096.084192988877</v>
      </c>
    </row>
    <row r="671" spans="1:6" x14ac:dyDescent="0.25">
      <c r="A671" s="3">
        <v>95</v>
      </c>
      <c r="B671" s="5">
        <f t="shared" si="49"/>
        <v>63096.084192988877</v>
      </c>
      <c r="C671" s="5">
        <f>1000</f>
        <v>1000</v>
      </c>
      <c r="D671" s="5">
        <f t="shared" si="50"/>
        <v>147.22419645030737</v>
      </c>
      <c r="E671" s="5">
        <f t="shared" si="51"/>
        <v>852.77580354969268</v>
      </c>
      <c r="F671" s="5">
        <f t="shared" si="52"/>
        <v>62243.308389439182</v>
      </c>
    </row>
    <row r="672" spans="1:6" x14ac:dyDescent="0.25">
      <c r="A672" s="3">
        <v>96</v>
      </c>
      <c r="B672" s="5">
        <f t="shared" si="49"/>
        <v>62243.308389439182</v>
      </c>
      <c r="C672" s="5">
        <f>1000</f>
        <v>1000</v>
      </c>
      <c r="D672" s="5">
        <f t="shared" si="50"/>
        <v>145.23438624202473</v>
      </c>
      <c r="E672" s="5">
        <f t="shared" si="51"/>
        <v>854.7656137579753</v>
      </c>
      <c r="F672" s="5">
        <f t="shared" si="52"/>
        <v>61388.542775681206</v>
      </c>
    </row>
    <row r="673" spans="1:6" x14ac:dyDescent="0.25">
      <c r="A673" s="3">
        <v>97</v>
      </c>
      <c r="B673" s="5">
        <f t="shared" si="49"/>
        <v>61388.542775681206</v>
      </c>
      <c r="C673" s="5">
        <f>1000</f>
        <v>1000</v>
      </c>
      <c r="D673" s="5">
        <f t="shared" si="50"/>
        <v>143.23993314325614</v>
      </c>
      <c r="E673" s="5">
        <f t="shared" si="51"/>
        <v>856.76006685674383</v>
      </c>
      <c r="F673" s="5">
        <f t="shared" si="52"/>
        <v>60531.782708824459</v>
      </c>
    </row>
    <row r="674" spans="1:6" x14ac:dyDescent="0.25">
      <c r="A674" s="3">
        <v>98</v>
      </c>
      <c r="B674" s="5">
        <f t="shared" si="49"/>
        <v>60531.782708824459</v>
      </c>
      <c r="C674" s="5">
        <f>1000</f>
        <v>1000</v>
      </c>
      <c r="D674" s="5">
        <f t="shared" si="50"/>
        <v>141.2408263205904</v>
      </c>
      <c r="E674" s="5">
        <f t="shared" si="51"/>
        <v>858.75917367940963</v>
      </c>
      <c r="F674" s="5">
        <f t="shared" si="52"/>
        <v>59673.023535145046</v>
      </c>
    </row>
    <row r="675" spans="1:6" x14ac:dyDescent="0.25">
      <c r="A675" s="3">
        <v>99</v>
      </c>
      <c r="B675" s="5">
        <f t="shared" si="49"/>
        <v>59673.023535145046</v>
      </c>
      <c r="C675" s="5">
        <f>1000</f>
        <v>1000</v>
      </c>
      <c r="D675" s="5">
        <f t="shared" si="50"/>
        <v>139.23705491533843</v>
      </c>
      <c r="E675" s="5">
        <f t="shared" si="51"/>
        <v>860.76294508466162</v>
      </c>
      <c r="F675" s="5">
        <f t="shared" si="52"/>
        <v>58812.260590060381</v>
      </c>
    </row>
    <row r="676" spans="1:6" x14ac:dyDescent="0.25">
      <c r="A676" s="3">
        <v>100</v>
      </c>
      <c r="B676" s="5">
        <f t="shared" si="49"/>
        <v>58812.260590060381</v>
      </c>
      <c r="C676" s="5">
        <f>1000</f>
        <v>1000</v>
      </c>
      <c r="D676" s="5">
        <f t="shared" si="50"/>
        <v>137.22860804347422</v>
      </c>
      <c r="E676" s="5">
        <f t="shared" si="51"/>
        <v>862.7713919565258</v>
      </c>
      <c r="F676" s="5">
        <f t="shared" si="52"/>
        <v>57949.489198103853</v>
      </c>
    </row>
    <row r="677" spans="1:6" x14ac:dyDescent="0.25">
      <c r="A677" s="3">
        <v>101</v>
      </c>
      <c r="B677" s="5">
        <f t="shared" si="49"/>
        <v>57949.489198103853</v>
      </c>
      <c r="C677" s="5">
        <f>1000</f>
        <v>1000</v>
      </c>
      <c r="D677" s="5">
        <f t="shared" si="50"/>
        <v>135.21547479557566</v>
      </c>
      <c r="E677" s="5">
        <f t="shared" si="51"/>
        <v>864.78452520442431</v>
      </c>
      <c r="F677" s="5">
        <f t="shared" si="52"/>
        <v>57084.704672899432</v>
      </c>
    </row>
    <row r="678" spans="1:6" x14ac:dyDescent="0.25">
      <c r="A678" s="3">
        <v>102</v>
      </c>
      <c r="B678" s="5">
        <f t="shared" si="49"/>
        <v>57084.704672899432</v>
      </c>
      <c r="C678" s="5">
        <f>1000</f>
        <v>1000</v>
      </c>
      <c r="D678" s="5">
        <f t="shared" si="50"/>
        <v>133.19764423676534</v>
      </c>
      <c r="E678" s="5">
        <f t="shared" si="51"/>
        <v>866.80235576323469</v>
      </c>
      <c r="F678" s="5">
        <f t="shared" si="52"/>
        <v>56217.902317136199</v>
      </c>
    </row>
    <row r="679" spans="1:6" x14ac:dyDescent="0.25">
      <c r="A679" s="3">
        <v>103</v>
      </c>
      <c r="B679" s="5">
        <f t="shared" si="49"/>
        <v>56217.902317136199</v>
      </c>
      <c r="C679" s="5">
        <f>1000</f>
        <v>1000</v>
      </c>
      <c r="D679" s="5">
        <f t="shared" si="50"/>
        <v>131.17510540665111</v>
      </c>
      <c r="E679" s="5">
        <f t="shared" si="51"/>
        <v>868.82489459334886</v>
      </c>
      <c r="F679" s="5">
        <f t="shared" si="52"/>
        <v>55349.077422542847</v>
      </c>
    </row>
    <row r="680" spans="1:6" x14ac:dyDescent="0.25">
      <c r="A680" s="3">
        <v>104</v>
      </c>
      <c r="B680" s="5">
        <f t="shared" si="49"/>
        <v>55349.077422542847</v>
      </c>
      <c r="C680" s="5">
        <f>1000</f>
        <v>1000</v>
      </c>
      <c r="D680" s="5">
        <f t="shared" si="50"/>
        <v>129.14784731926662</v>
      </c>
      <c r="E680" s="5">
        <f t="shared" si="51"/>
        <v>870.85215268073341</v>
      </c>
      <c r="F680" s="5">
        <f t="shared" si="52"/>
        <v>54478.225269862116</v>
      </c>
    </row>
    <row r="681" spans="1:6" x14ac:dyDescent="0.25">
      <c r="A681" s="3">
        <v>105</v>
      </c>
      <c r="B681" s="5">
        <f t="shared" si="49"/>
        <v>54478.225269862116</v>
      </c>
      <c r="C681" s="5">
        <f>1000</f>
        <v>1000</v>
      </c>
      <c r="D681" s="5">
        <f t="shared" si="50"/>
        <v>127.11585896301159</v>
      </c>
      <c r="E681" s="5">
        <f t="shared" si="51"/>
        <v>872.88414103698847</v>
      </c>
      <c r="F681" s="5">
        <f t="shared" si="52"/>
        <v>53605.34112882513</v>
      </c>
    </row>
    <row r="682" spans="1:6" x14ac:dyDescent="0.25">
      <c r="A682" s="3">
        <v>106</v>
      </c>
      <c r="B682" s="5">
        <f t="shared" si="49"/>
        <v>53605.34112882513</v>
      </c>
      <c r="C682" s="5">
        <f>1000</f>
        <v>1000</v>
      </c>
      <c r="D682" s="5">
        <f t="shared" si="50"/>
        <v>125.07912930059196</v>
      </c>
      <c r="E682" s="5">
        <f t="shared" si="51"/>
        <v>874.92087069940806</v>
      </c>
      <c r="F682" s="5">
        <f t="shared" si="52"/>
        <v>52730.42025812572</v>
      </c>
    </row>
    <row r="683" spans="1:6" x14ac:dyDescent="0.25">
      <c r="A683" s="3">
        <v>107</v>
      </c>
      <c r="B683" s="5">
        <f t="shared" si="49"/>
        <v>52730.42025812572</v>
      </c>
      <c r="C683" s="5">
        <f>1000</f>
        <v>1000</v>
      </c>
      <c r="D683" s="5">
        <f t="shared" si="50"/>
        <v>123.03764726895999</v>
      </c>
      <c r="E683" s="5">
        <f t="shared" si="51"/>
        <v>876.96235273104003</v>
      </c>
      <c r="F683" s="5">
        <f t="shared" si="52"/>
        <v>51853.45790539468</v>
      </c>
    </row>
    <row r="684" spans="1:6" x14ac:dyDescent="0.25">
      <c r="A684" s="3">
        <v>108</v>
      </c>
      <c r="B684" s="5">
        <f t="shared" si="49"/>
        <v>51853.45790539468</v>
      </c>
      <c r="C684" s="5">
        <f>1000</f>
        <v>1000</v>
      </c>
      <c r="D684" s="5">
        <f t="shared" si="50"/>
        <v>120.99140177925425</v>
      </c>
      <c r="E684" s="5">
        <f t="shared" si="51"/>
        <v>879.00859822074574</v>
      </c>
      <c r="F684" s="5">
        <f t="shared" si="52"/>
        <v>50974.449307173934</v>
      </c>
    </row>
    <row r="685" spans="1:6" x14ac:dyDescent="0.25">
      <c r="A685" s="3">
        <v>109</v>
      </c>
      <c r="B685" s="5">
        <f t="shared" si="49"/>
        <v>50974.449307173934</v>
      </c>
      <c r="C685" s="5">
        <f>1000</f>
        <v>1000</v>
      </c>
      <c r="D685" s="5">
        <f t="shared" si="50"/>
        <v>118.94038171673917</v>
      </c>
      <c r="E685" s="5">
        <f t="shared" si="51"/>
        <v>881.05961828326087</v>
      </c>
      <c r="F685" s="5">
        <f t="shared" si="52"/>
        <v>50093.389688890675</v>
      </c>
    </row>
    <row r="686" spans="1:6" x14ac:dyDescent="0.25">
      <c r="A686" s="3">
        <v>110</v>
      </c>
      <c r="B686" s="5">
        <f t="shared" si="49"/>
        <v>50093.389688890675</v>
      </c>
      <c r="C686" s="5">
        <f>1000</f>
        <v>1000</v>
      </c>
      <c r="D686" s="5">
        <f t="shared" si="50"/>
        <v>116.88457594074491</v>
      </c>
      <c r="E686" s="5">
        <f t="shared" si="51"/>
        <v>883.11542405925513</v>
      </c>
      <c r="F686" s="5">
        <f t="shared" si="52"/>
        <v>49210.274264831416</v>
      </c>
    </row>
    <row r="687" spans="1:6" x14ac:dyDescent="0.25">
      <c r="A687" s="3">
        <v>111</v>
      </c>
      <c r="B687" s="5">
        <f t="shared" si="49"/>
        <v>49210.274264831416</v>
      </c>
      <c r="C687" s="5">
        <f>1000</f>
        <v>1000</v>
      </c>
      <c r="D687" s="5">
        <f t="shared" si="50"/>
        <v>114.82397328460662</v>
      </c>
      <c r="E687" s="5">
        <f t="shared" si="51"/>
        <v>885.17602671539339</v>
      </c>
      <c r="F687" s="5">
        <f t="shared" si="52"/>
        <v>48325.098238116021</v>
      </c>
    </row>
    <row r="688" spans="1:6" x14ac:dyDescent="0.25">
      <c r="A688" s="3">
        <v>112</v>
      </c>
      <c r="B688" s="5">
        <f t="shared" si="49"/>
        <v>48325.098238116021</v>
      </c>
      <c r="C688" s="5">
        <f>1000</f>
        <v>1000</v>
      </c>
      <c r="D688" s="5">
        <f t="shared" si="50"/>
        <v>112.75856255560404</v>
      </c>
      <c r="E688" s="5">
        <f t="shared" si="51"/>
        <v>887.24143744439596</v>
      </c>
      <c r="F688" s="5">
        <f t="shared" si="52"/>
        <v>47437.856800671623</v>
      </c>
    </row>
    <row r="689" spans="1:6" x14ac:dyDescent="0.25">
      <c r="A689" s="3">
        <v>113</v>
      </c>
      <c r="B689" s="5">
        <f t="shared" si="49"/>
        <v>47437.856800671623</v>
      </c>
      <c r="C689" s="5">
        <f>1000</f>
        <v>1000</v>
      </c>
      <c r="D689" s="5">
        <f t="shared" si="50"/>
        <v>110.68833253490044</v>
      </c>
      <c r="E689" s="5">
        <f t="shared" si="51"/>
        <v>889.31166746509962</v>
      </c>
      <c r="F689" s="5">
        <f t="shared" si="52"/>
        <v>46548.54513320652</v>
      </c>
    </row>
    <row r="690" spans="1:6" x14ac:dyDescent="0.25">
      <c r="A690" s="3">
        <v>114</v>
      </c>
      <c r="B690" s="5">
        <f t="shared" si="49"/>
        <v>46548.54513320652</v>
      </c>
      <c r="C690" s="5">
        <f>1000</f>
        <v>1000</v>
      </c>
      <c r="D690" s="5">
        <f t="shared" si="50"/>
        <v>108.61327197748187</v>
      </c>
      <c r="E690" s="5">
        <f t="shared" si="51"/>
        <v>891.38672802251813</v>
      </c>
      <c r="F690" s="5">
        <f t="shared" si="52"/>
        <v>45657.158405184004</v>
      </c>
    </row>
    <row r="691" spans="1:6" x14ac:dyDescent="0.25">
      <c r="A691" s="3">
        <v>115</v>
      </c>
      <c r="B691" s="5">
        <f t="shared" si="49"/>
        <v>45657.158405184004</v>
      </c>
      <c r="C691" s="5">
        <f>1000</f>
        <v>1000</v>
      </c>
      <c r="D691" s="5">
        <f t="shared" si="50"/>
        <v>106.533369612096</v>
      </c>
      <c r="E691" s="5">
        <f t="shared" si="51"/>
        <v>893.46663038790405</v>
      </c>
      <c r="F691" s="5">
        <f t="shared" si="52"/>
        <v>44763.691774796098</v>
      </c>
    </row>
    <row r="692" spans="1:6" x14ac:dyDescent="0.25">
      <c r="A692" s="3">
        <v>116</v>
      </c>
      <c r="B692" s="5">
        <f t="shared" si="49"/>
        <v>44763.691774796098</v>
      </c>
      <c r="C692" s="5">
        <f>1000</f>
        <v>1000</v>
      </c>
      <c r="D692" s="5">
        <f t="shared" si="50"/>
        <v>104.44861414119089</v>
      </c>
      <c r="E692" s="5">
        <f t="shared" si="51"/>
        <v>895.55138585880911</v>
      </c>
      <c r="F692" s="5">
        <f t="shared" si="52"/>
        <v>43868.140388937289</v>
      </c>
    </row>
    <row r="693" spans="1:6" x14ac:dyDescent="0.25">
      <c r="A693" s="3">
        <v>117</v>
      </c>
      <c r="B693" s="5">
        <f t="shared" si="49"/>
        <v>43868.140388937289</v>
      </c>
      <c r="C693" s="5">
        <f>1000</f>
        <v>1000</v>
      </c>
      <c r="D693" s="5">
        <f t="shared" si="50"/>
        <v>102.35899424085368</v>
      </c>
      <c r="E693" s="5">
        <f t="shared" si="51"/>
        <v>897.64100575914631</v>
      </c>
      <c r="F693" s="5">
        <f t="shared" si="52"/>
        <v>42970.499383178139</v>
      </c>
    </row>
    <row r="694" spans="1:6" x14ac:dyDescent="0.25">
      <c r="A694" s="3">
        <v>118</v>
      </c>
      <c r="B694" s="5">
        <f t="shared" si="49"/>
        <v>42970.499383178139</v>
      </c>
      <c r="C694" s="5">
        <f>1000</f>
        <v>1000</v>
      </c>
      <c r="D694" s="5">
        <f t="shared" si="50"/>
        <v>100.26449856074898</v>
      </c>
      <c r="E694" s="5">
        <f t="shared" si="51"/>
        <v>899.73550143925104</v>
      </c>
      <c r="F694" s="5">
        <f t="shared" si="52"/>
        <v>42070.763881738887</v>
      </c>
    </row>
    <row r="695" spans="1:6" x14ac:dyDescent="0.25">
      <c r="A695" s="3">
        <v>119</v>
      </c>
      <c r="B695" s="5">
        <f t="shared" si="49"/>
        <v>42070.763881738887</v>
      </c>
      <c r="C695" s="5">
        <f>1000</f>
        <v>1000</v>
      </c>
      <c r="D695" s="5">
        <f t="shared" si="50"/>
        <v>98.165115724057387</v>
      </c>
      <c r="E695" s="5">
        <f t="shared" si="51"/>
        <v>901.83488427594261</v>
      </c>
      <c r="F695" s="5">
        <f t="shared" si="52"/>
        <v>41168.928997462943</v>
      </c>
    </row>
    <row r="696" spans="1:6" x14ac:dyDescent="0.25">
      <c r="A696" s="3">
        <v>120</v>
      </c>
      <c r="B696" s="5">
        <f t="shared" si="49"/>
        <v>41168.928997462943</v>
      </c>
      <c r="C696" s="5">
        <f>1000</f>
        <v>1000</v>
      </c>
      <c r="D696" s="5">
        <f t="shared" si="50"/>
        <v>96.060834327413531</v>
      </c>
      <c r="E696" s="5">
        <f t="shared" si="51"/>
        <v>903.93916567258646</v>
      </c>
      <c r="F696" s="5">
        <f t="shared" si="52"/>
        <v>40264.989831790357</v>
      </c>
    </row>
    <row r="697" spans="1:6" x14ac:dyDescent="0.25">
      <c r="A697" s="3">
        <v>121</v>
      </c>
      <c r="B697" s="5">
        <f t="shared" si="49"/>
        <v>40264.989831790357</v>
      </c>
      <c r="C697" s="5">
        <f>1000</f>
        <v>1000</v>
      </c>
      <c r="D697" s="5">
        <f t="shared" si="50"/>
        <v>93.951642940844167</v>
      </c>
      <c r="E697" s="5">
        <f t="shared" si="51"/>
        <v>906.04835705915582</v>
      </c>
      <c r="F697" s="5">
        <f t="shared" si="52"/>
        <v>39358.941474731204</v>
      </c>
    </row>
    <row r="698" spans="1:6" x14ac:dyDescent="0.25">
      <c r="A698" s="3">
        <v>122</v>
      </c>
      <c r="B698" s="5">
        <f t="shared" si="49"/>
        <v>39358.941474731204</v>
      </c>
      <c r="C698" s="5">
        <f>1000</f>
        <v>1000</v>
      </c>
      <c r="D698" s="5">
        <f t="shared" si="50"/>
        <v>91.837530107706129</v>
      </c>
      <c r="E698" s="5">
        <f t="shared" si="51"/>
        <v>908.16246989229387</v>
      </c>
      <c r="F698" s="5">
        <f t="shared" si="52"/>
        <v>38450.779004838907</v>
      </c>
    </row>
    <row r="699" spans="1:6" x14ac:dyDescent="0.25">
      <c r="A699" s="3">
        <v>123</v>
      </c>
      <c r="B699" s="5">
        <f t="shared" si="49"/>
        <v>38450.779004838907</v>
      </c>
      <c r="C699" s="5">
        <f>1000</f>
        <v>1000</v>
      </c>
      <c r="D699" s="5">
        <f t="shared" si="50"/>
        <v>89.718484344624116</v>
      </c>
      <c r="E699" s="5">
        <f t="shared" si="51"/>
        <v>910.28151565537587</v>
      </c>
      <c r="F699" s="5">
        <f t="shared" si="52"/>
        <v>37540.49748918353</v>
      </c>
    </row>
    <row r="700" spans="1:6" x14ac:dyDescent="0.25">
      <c r="A700" s="3">
        <v>124</v>
      </c>
      <c r="B700" s="5">
        <f t="shared" si="49"/>
        <v>37540.49748918353</v>
      </c>
      <c r="C700" s="5">
        <f>1000</f>
        <v>1000</v>
      </c>
      <c r="D700" s="5">
        <f t="shared" si="50"/>
        <v>87.594494141428228</v>
      </c>
      <c r="E700" s="5">
        <f t="shared" si="51"/>
        <v>912.40550585857181</v>
      </c>
      <c r="F700" s="5">
        <f t="shared" si="52"/>
        <v>36628.091983324957</v>
      </c>
    </row>
    <row r="701" spans="1:6" x14ac:dyDescent="0.25">
      <c r="A701" s="3">
        <v>125</v>
      </c>
      <c r="B701" s="5">
        <f t="shared" si="49"/>
        <v>36628.091983324957</v>
      </c>
      <c r="C701" s="5">
        <f>1000</f>
        <v>1000</v>
      </c>
      <c r="D701" s="5">
        <f t="shared" si="50"/>
        <v>85.465547961091559</v>
      </c>
      <c r="E701" s="5">
        <f t="shared" si="51"/>
        <v>914.5344520389084</v>
      </c>
      <c r="F701" s="5">
        <f t="shared" si="52"/>
        <v>35713.557531286046</v>
      </c>
    </row>
    <row r="702" spans="1:6" x14ac:dyDescent="0.25">
      <c r="A702" s="3">
        <v>126</v>
      </c>
      <c r="B702" s="5">
        <f t="shared" si="49"/>
        <v>35713.557531286046</v>
      </c>
      <c r="C702" s="5">
        <f>1000</f>
        <v>1000</v>
      </c>
      <c r="D702" s="5">
        <f t="shared" si="50"/>
        <v>83.331634239667423</v>
      </c>
      <c r="E702" s="5">
        <f t="shared" si="51"/>
        <v>916.66836576033256</v>
      </c>
      <c r="F702" s="5">
        <f t="shared" si="52"/>
        <v>34796.88916552571</v>
      </c>
    </row>
    <row r="703" spans="1:6" x14ac:dyDescent="0.25">
      <c r="A703" s="3">
        <v>127</v>
      </c>
      <c r="B703" s="5">
        <f t="shared" si="49"/>
        <v>34796.88916552571</v>
      </c>
      <c r="C703" s="5">
        <f>1000</f>
        <v>1000</v>
      </c>
      <c r="D703" s="5">
        <f t="shared" si="50"/>
        <v>81.192741386226643</v>
      </c>
      <c r="E703" s="5">
        <f t="shared" si="51"/>
        <v>918.80725861377334</v>
      </c>
      <c r="F703" s="5">
        <f t="shared" si="52"/>
        <v>33878.081906911939</v>
      </c>
    </row>
    <row r="704" spans="1:6" x14ac:dyDescent="0.25">
      <c r="A704" s="3">
        <v>128</v>
      </c>
      <c r="B704" s="5">
        <f t="shared" si="49"/>
        <v>33878.081906911939</v>
      </c>
      <c r="C704" s="5">
        <f>1000</f>
        <v>1000</v>
      </c>
      <c r="D704" s="5">
        <f t="shared" si="50"/>
        <v>79.048857782794514</v>
      </c>
      <c r="E704" s="5">
        <f t="shared" si="51"/>
        <v>920.95114221720553</v>
      </c>
      <c r="F704" s="5">
        <f t="shared" si="52"/>
        <v>32957.130764694732</v>
      </c>
    </row>
    <row r="705" spans="1:6" x14ac:dyDescent="0.25">
      <c r="A705" s="3">
        <v>129</v>
      </c>
      <c r="B705" s="5">
        <f t="shared" si="49"/>
        <v>32957.130764694732</v>
      </c>
      <c r="C705" s="5">
        <f>1000</f>
        <v>1000</v>
      </c>
      <c r="D705" s="5">
        <f t="shared" si="50"/>
        <v>76.8999717842877</v>
      </c>
      <c r="E705" s="5">
        <f t="shared" si="51"/>
        <v>923.10002821571231</v>
      </c>
      <c r="F705" s="5">
        <f t="shared" si="52"/>
        <v>32034.030736479021</v>
      </c>
    </row>
    <row r="706" spans="1:6" x14ac:dyDescent="0.25">
      <c r="A706" s="3">
        <v>130</v>
      </c>
      <c r="B706" s="5">
        <f t="shared" si="49"/>
        <v>32034.030736479021</v>
      </c>
      <c r="C706" s="5">
        <f>1000</f>
        <v>1000</v>
      </c>
      <c r="D706" s="5">
        <f t="shared" si="50"/>
        <v>74.746071718451034</v>
      </c>
      <c r="E706" s="5">
        <f t="shared" si="51"/>
        <v>925.25392828154895</v>
      </c>
      <c r="F706" s="5">
        <f t="shared" si="52"/>
        <v>31108.776808197472</v>
      </c>
    </row>
    <row r="707" spans="1:6" x14ac:dyDescent="0.25">
      <c r="A707" s="3">
        <v>131</v>
      </c>
      <c r="B707" s="5">
        <f t="shared" ref="B707:B739" si="53">F706</f>
        <v>31108.776808197472</v>
      </c>
      <c r="C707" s="5">
        <f>1000</f>
        <v>1000</v>
      </c>
      <c r="D707" s="5">
        <f t="shared" ref="D707:D739" si="54">B707*2.8%/12</f>
        <v>72.587145885794101</v>
      </c>
      <c r="E707" s="5">
        <f t="shared" ref="E707:E739" si="55">C707-D707</f>
        <v>927.41285411420586</v>
      </c>
      <c r="F707" s="5">
        <f t="shared" ref="F707:F739" si="56">B707-E707</f>
        <v>30181.363954083266</v>
      </c>
    </row>
    <row r="708" spans="1:6" x14ac:dyDescent="0.25">
      <c r="A708" s="3">
        <v>132</v>
      </c>
      <c r="B708" s="5">
        <f t="shared" si="53"/>
        <v>30181.363954083266</v>
      </c>
      <c r="C708" s="5">
        <f>1000</f>
        <v>1000</v>
      </c>
      <c r="D708" s="5">
        <f t="shared" si="54"/>
        <v>70.423182559527618</v>
      </c>
      <c r="E708" s="5">
        <f t="shared" si="55"/>
        <v>929.57681744047238</v>
      </c>
      <c r="F708" s="5">
        <f t="shared" si="56"/>
        <v>29251.787136642793</v>
      </c>
    </row>
    <row r="709" spans="1:6" x14ac:dyDescent="0.25">
      <c r="A709" s="3">
        <v>133</v>
      </c>
      <c r="B709" s="5">
        <f t="shared" si="53"/>
        <v>29251.787136642793</v>
      </c>
      <c r="C709" s="5">
        <f>1000</f>
        <v>1000</v>
      </c>
      <c r="D709" s="5">
        <f t="shared" si="54"/>
        <v>68.254169985499843</v>
      </c>
      <c r="E709" s="5">
        <f t="shared" si="55"/>
        <v>931.74583001450014</v>
      </c>
      <c r="F709" s="5">
        <f t="shared" si="56"/>
        <v>28320.041306628293</v>
      </c>
    </row>
    <row r="710" spans="1:6" x14ac:dyDescent="0.25">
      <c r="A710" s="3">
        <v>134</v>
      </c>
      <c r="B710" s="5">
        <f t="shared" si="53"/>
        <v>28320.041306628293</v>
      </c>
      <c r="C710" s="5">
        <f>1000</f>
        <v>1000</v>
      </c>
      <c r="D710" s="5">
        <f t="shared" si="54"/>
        <v>66.08009638213268</v>
      </c>
      <c r="E710" s="5">
        <f t="shared" si="55"/>
        <v>933.91990361786736</v>
      </c>
      <c r="F710" s="5">
        <f t="shared" si="56"/>
        <v>27386.121403010424</v>
      </c>
    </row>
    <row r="711" spans="1:6" x14ac:dyDescent="0.25">
      <c r="A711" s="3">
        <v>135</v>
      </c>
      <c r="B711" s="5">
        <f t="shared" si="53"/>
        <v>27386.121403010424</v>
      </c>
      <c r="C711" s="5">
        <f>1000</f>
        <v>1000</v>
      </c>
      <c r="D711" s="5">
        <f t="shared" si="54"/>
        <v>63.900949940357656</v>
      </c>
      <c r="E711" s="5">
        <f t="shared" si="55"/>
        <v>936.09905005964231</v>
      </c>
      <c r="F711" s="5">
        <f t="shared" si="56"/>
        <v>26450.022352950782</v>
      </c>
    </row>
    <row r="712" spans="1:6" x14ac:dyDescent="0.25">
      <c r="A712" s="3">
        <v>136</v>
      </c>
      <c r="B712" s="5">
        <f t="shared" si="53"/>
        <v>26450.022352950782</v>
      </c>
      <c r="C712" s="5">
        <f>1000</f>
        <v>1000</v>
      </c>
      <c r="D712" s="5">
        <f t="shared" si="54"/>
        <v>61.716718823551815</v>
      </c>
      <c r="E712" s="5">
        <f t="shared" si="55"/>
        <v>938.28328117644821</v>
      </c>
      <c r="F712" s="5">
        <f t="shared" si="56"/>
        <v>25511.739071774333</v>
      </c>
    </row>
    <row r="713" spans="1:6" x14ac:dyDescent="0.25">
      <c r="A713" s="3">
        <v>137</v>
      </c>
      <c r="B713" s="5">
        <f t="shared" si="53"/>
        <v>25511.739071774333</v>
      </c>
      <c r="C713" s="5">
        <f>1000</f>
        <v>1000</v>
      </c>
      <c r="D713" s="5">
        <f t="shared" si="54"/>
        <v>59.527391167473439</v>
      </c>
      <c r="E713" s="5">
        <f t="shared" si="55"/>
        <v>940.47260883252659</v>
      </c>
      <c r="F713" s="5">
        <f t="shared" si="56"/>
        <v>24571.266462941807</v>
      </c>
    </row>
    <row r="714" spans="1:6" x14ac:dyDescent="0.25">
      <c r="A714" s="3">
        <v>138</v>
      </c>
      <c r="B714" s="5">
        <f t="shared" si="53"/>
        <v>24571.266462941807</v>
      </c>
      <c r="C714" s="5">
        <f>1000</f>
        <v>1000</v>
      </c>
      <c r="D714" s="5">
        <f t="shared" si="54"/>
        <v>57.332955080197543</v>
      </c>
      <c r="E714" s="5">
        <f t="shared" si="55"/>
        <v>942.66704491980249</v>
      </c>
      <c r="F714" s="5">
        <f t="shared" si="56"/>
        <v>23628.599418022004</v>
      </c>
    </row>
    <row r="715" spans="1:6" x14ac:dyDescent="0.25">
      <c r="A715" s="3">
        <v>139</v>
      </c>
      <c r="B715" s="5">
        <f t="shared" si="53"/>
        <v>23628.599418022004</v>
      </c>
      <c r="C715" s="5">
        <f>1000</f>
        <v>1000</v>
      </c>
      <c r="D715" s="5">
        <f t="shared" si="54"/>
        <v>55.133398642051333</v>
      </c>
      <c r="E715" s="5">
        <f t="shared" si="55"/>
        <v>944.86660135794864</v>
      </c>
      <c r="F715" s="5">
        <f t="shared" si="56"/>
        <v>22683.732816664055</v>
      </c>
    </row>
    <row r="716" spans="1:6" x14ac:dyDescent="0.25">
      <c r="A716" s="3">
        <v>140</v>
      </c>
      <c r="B716" s="5">
        <f t="shared" si="53"/>
        <v>22683.732816664055</v>
      </c>
      <c r="C716" s="5">
        <f>1000</f>
        <v>1000</v>
      </c>
      <c r="D716" s="5">
        <f t="shared" si="54"/>
        <v>52.928709905549454</v>
      </c>
      <c r="E716" s="5">
        <f t="shared" si="55"/>
        <v>947.07129009445055</v>
      </c>
      <c r="F716" s="5">
        <f t="shared" si="56"/>
        <v>21736.661526569605</v>
      </c>
    </row>
    <row r="717" spans="1:6" x14ac:dyDescent="0.25">
      <c r="A717" s="3">
        <v>141</v>
      </c>
      <c r="B717" s="5">
        <f t="shared" si="53"/>
        <v>21736.661526569605</v>
      </c>
      <c r="C717" s="5">
        <f>1000</f>
        <v>1000</v>
      </c>
      <c r="D717" s="5">
        <f t="shared" si="54"/>
        <v>50.718876895329068</v>
      </c>
      <c r="E717" s="5">
        <f t="shared" si="55"/>
        <v>949.28112310467088</v>
      </c>
      <c r="F717" s="5">
        <f t="shared" si="56"/>
        <v>20787.380403464933</v>
      </c>
    </row>
    <row r="718" spans="1:6" x14ac:dyDescent="0.25">
      <c r="A718" s="3">
        <v>142</v>
      </c>
      <c r="B718" s="5">
        <f t="shared" si="53"/>
        <v>20787.380403464933</v>
      </c>
      <c r="C718" s="5">
        <f>1000</f>
        <v>1000</v>
      </c>
      <c r="D718" s="5">
        <f t="shared" si="54"/>
        <v>48.503887608084845</v>
      </c>
      <c r="E718" s="5">
        <f t="shared" si="55"/>
        <v>951.49611239191518</v>
      </c>
      <c r="F718" s="5">
        <f t="shared" si="56"/>
        <v>19835.884291073016</v>
      </c>
    </row>
    <row r="719" spans="1:6" x14ac:dyDescent="0.25">
      <c r="A719" s="3">
        <v>143</v>
      </c>
      <c r="B719" s="5">
        <f t="shared" si="53"/>
        <v>19835.884291073016</v>
      </c>
      <c r="C719" s="5">
        <f>1000</f>
        <v>1000</v>
      </c>
      <c r="D719" s="5">
        <f t="shared" si="54"/>
        <v>46.283730012503696</v>
      </c>
      <c r="E719" s="5">
        <f t="shared" si="55"/>
        <v>953.71626998749628</v>
      </c>
      <c r="F719" s="5">
        <f t="shared" si="56"/>
        <v>18882.168021085519</v>
      </c>
    </row>
    <row r="720" spans="1:6" x14ac:dyDescent="0.25">
      <c r="A720" s="3">
        <v>144</v>
      </c>
      <c r="B720" s="5">
        <f t="shared" si="53"/>
        <v>18882.168021085519</v>
      </c>
      <c r="C720" s="5">
        <f>1000</f>
        <v>1000</v>
      </c>
      <c r="D720" s="5">
        <f t="shared" si="54"/>
        <v>44.05839204919954</v>
      </c>
      <c r="E720" s="5">
        <f t="shared" si="55"/>
        <v>955.94160795080052</v>
      </c>
      <c r="F720" s="5">
        <f t="shared" si="56"/>
        <v>17926.226413134718</v>
      </c>
    </row>
    <row r="721" spans="1:6" x14ac:dyDescent="0.25">
      <c r="A721" s="3">
        <v>145</v>
      </c>
      <c r="B721" s="5">
        <f t="shared" si="53"/>
        <v>17926.226413134718</v>
      </c>
      <c r="C721" s="5">
        <f>1000</f>
        <v>1000</v>
      </c>
      <c r="D721" s="5">
        <f t="shared" si="54"/>
        <v>41.827861630647668</v>
      </c>
      <c r="E721" s="5">
        <f t="shared" si="55"/>
        <v>958.1721383693523</v>
      </c>
      <c r="F721" s="5">
        <f t="shared" si="56"/>
        <v>16968.054274765367</v>
      </c>
    </row>
    <row r="722" spans="1:6" x14ac:dyDescent="0.25">
      <c r="A722" s="3">
        <v>146</v>
      </c>
      <c r="B722" s="5">
        <f t="shared" si="53"/>
        <v>16968.054274765367</v>
      </c>
      <c r="C722" s="5">
        <f>1000</f>
        <v>1000</v>
      </c>
      <c r="D722" s="5">
        <f t="shared" si="54"/>
        <v>39.592126641119187</v>
      </c>
      <c r="E722" s="5">
        <f t="shared" si="55"/>
        <v>960.40787335888081</v>
      </c>
      <c r="F722" s="5">
        <f t="shared" si="56"/>
        <v>16007.646401406486</v>
      </c>
    </row>
    <row r="723" spans="1:6" x14ac:dyDescent="0.25">
      <c r="A723" s="3">
        <v>147</v>
      </c>
      <c r="B723" s="5">
        <f t="shared" si="53"/>
        <v>16007.646401406486</v>
      </c>
      <c r="C723" s="5">
        <f>1000</f>
        <v>1000</v>
      </c>
      <c r="D723" s="5">
        <f t="shared" si="54"/>
        <v>37.351174936615131</v>
      </c>
      <c r="E723" s="5">
        <f t="shared" si="55"/>
        <v>962.64882506338483</v>
      </c>
      <c r="F723" s="5">
        <f t="shared" si="56"/>
        <v>15044.997576343101</v>
      </c>
    </row>
    <row r="724" spans="1:6" x14ac:dyDescent="0.25">
      <c r="A724" s="3">
        <v>148</v>
      </c>
      <c r="B724" s="5">
        <f t="shared" si="53"/>
        <v>15044.997576343101</v>
      </c>
      <c r="C724" s="5">
        <f>1000</f>
        <v>1000</v>
      </c>
      <c r="D724" s="5">
        <f t="shared" si="54"/>
        <v>35.104994344800566</v>
      </c>
      <c r="E724" s="5">
        <f t="shared" si="55"/>
        <v>964.89500565519938</v>
      </c>
      <c r="F724" s="5">
        <f t="shared" si="56"/>
        <v>14080.102570687901</v>
      </c>
    </row>
    <row r="725" spans="1:6" x14ac:dyDescent="0.25">
      <c r="A725" s="3">
        <v>149</v>
      </c>
      <c r="B725" s="5">
        <f t="shared" si="53"/>
        <v>14080.102570687901</v>
      </c>
      <c r="C725" s="5">
        <f>1000</f>
        <v>1000</v>
      </c>
      <c r="D725" s="5">
        <f t="shared" si="54"/>
        <v>32.853572664938433</v>
      </c>
      <c r="E725" s="5">
        <f t="shared" si="55"/>
        <v>967.14642733506162</v>
      </c>
      <c r="F725" s="5">
        <f t="shared" si="56"/>
        <v>13112.95614335284</v>
      </c>
    </row>
    <row r="726" spans="1:6" x14ac:dyDescent="0.25">
      <c r="A726" s="3">
        <v>150</v>
      </c>
      <c r="B726" s="5">
        <f t="shared" si="53"/>
        <v>13112.95614335284</v>
      </c>
      <c r="C726" s="5">
        <f>1000</f>
        <v>1000</v>
      </c>
      <c r="D726" s="5">
        <f t="shared" si="54"/>
        <v>30.596897667823288</v>
      </c>
      <c r="E726" s="5">
        <f t="shared" si="55"/>
        <v>969.40310233217667</v>
      </c>
      <c r="F726" s="5">
        <f t="shared" si="56"/>
        <v>12143.553041020663</v>
      </c>
    </row>
    <row r="727" spans="1:6" x14ac:dyDescent="0.25">
      <c r="A727" s="3">
        <v>151</v>
      </c>
      <c r="B727" s="5">
        <f t="shared" si="53"/>
        <v>12143.553041020663</v>
      </c>
      <c r="C727" s="5">
        <f>1000</f>
        <v>1000</v>
      </c>
      <c r="D727" s="5">
        <f t="shared" si="54"/>
        <v>28.334957095714881</v>
      </c>
      <c r="E727" s="5">
        <f t="shared" si="55"/>
        <v>971.66504290428509</v>
      </c>
      <c r="F727" s="5">
        <f t="shared" si="56"/>
        <v>11171.887998116377</v>
      </c>
    </row>
    <row r="728" spans="1:6" x14ac:dyDescent="0.25">
      <c r="A728" s="3">
        <v>152</v>
      </c>
      <c r="B728" s="5">
        <f t="shared" si="53"/>
        <v>11171.887998116377</v>
      </c>
      <c r="C728" s="5">
        <f>1000</f>
        <v>1000</v>
      </c>
      <c r="D728" s="5">
        <f t="shared" si="54"/>
        <v>26.067738662271541</v>
      </c>
      <c r="E728" s="5">
        <f t="shared" si="55"/>
        <v>973.93226133772851</v>
      </c>
      <c r="F728" s="5">
        <f t="shared" si="56"/>
        <v>10197.955736778649</v>
      </c>
    </row>
    <row r="729" spans="1:6" x14ac:dyDescent="0.25">
      <c r="A729" s="3">
        <v>153</v>
      </c>
      <c r="B729" s="5">
        <f t="shared" si="53"/>
        <v>10197.955736778649</v>
      </c>
      <c r="C729" s="5">
        <f>1000</f>
        <v>1000</v>
      </c>
      <c r="D729" s="5">
        <f t="shared" si="54"/>
        <v>23.795230052483515</v>
      </c>
      <c r="E729" s="5">
        <f t="shared" si="55"/>
        <v>976.20476994751652</v>
      </c>
      <c r="F729" s="5">
        <f t="shared" si="56"/>
        <v>9221.7509668311322</v>
      </c>
    </row>
    <row r="730" spans="1:6" x14ac:dyDescent="0.25">
      <c r="A730" s="3">
        <v>154</v>
      </c>
      <c r="B730" s="5">
        <f t="shared" si="53"/>
        <v>9221.7509668311322</v>
      </c>
      <c r="C730" s="5">
        <f>1000</f>
        <v>1000</v>
      </c>
      <c r="D730" s="5">
        <f t="shared" si="54"/>
        <v>21.517418922605973</v>
      </c>
      <c r="E730" s="5">
        <f t="shared" si="55"/>
        <v>978.482581077394</v>
      </c>
      <c r="F730" s="5">
        <f t="shared" si="56"/>
        <v>8243.2683857537377</v>
      </c>
    </row>
    <row r="731" spans="1:6" x14ac:dyDescent="0.25">
      <c r="A731" s="3">
        <v>155</v>
      </c>
      <c r="B731" s="5">
        <f t="shared" si="53"/>
        <v>8243.2683857537377</v>
      </c>
      <c r="C731" s="5">
        <f>1000</f>
        <v>1000</v>
      </c>
      <c r="D731" s="5">
        <f t="shared" si="54"/>
        <v>19.234292900092054</v>
      </c>
      <c r="E731" s="5">
        <f t="shared" si="55"/>
        <v>980.7657070999079</v>
      </c>
      <c r="F731" s="5">
        <f t="shared" si="56"/>
        <v>7262.5026786538301</v>
      </c>
    </row>
    <row r="732" spans="1:6" x14ac:dyDescent="0.25">
      <c r="A732" s="3">
        <v>156</v>
      </c>
      <c r="B732" s="5">
        <f t="shared" si="53"/>
        <v>7262.5026786538301</v>
      </c>
      <c r="C732" s="5">
        <f>1000</f>
        <v>1000</v>
      </c>
      <c r="D732" s="5">
        <f t="shared" si="54"/>
        <v>16.945839583525601</v>
      </c>
      <c r="E732" s="5">
        <f t="shared" si="55"/>
        <v>983.05416041647436</v>
      </c>
      <c r="F732" s="5">
        <f t="shared" si="56"/>
        <v>6279.4485182373555</v>
      </c>
    </row>
    <row r="733" spans="1:6" x14ac:dyDescent="0.25">
      <c r="A733" s="3">
        <v>157</v>
      </c>
      <c r="B733" s="5">
        <f t="shared" si="53"/>
        <v>6279.4485182373555</v>
      </c>
      <c r="C733" s="5">
        <f>1000</f>
        <v>1000</v>
      </c>
      <c r="D733" s="5">
        <f t="shared" si="54"/>
        <v>14.652046542553828</v>
      </c>
      <c r="E733" s="5">
        <f t="shared" si="55"/>
        <v>985.34795345744612</v>
      </c>
      <c r="F733" s="5">
        <f t="shared" si="56"/>
        <v>5294.1005647799093</v>
      </c>
    </row>
    <row r="734" spans="1:6" x14ac:dyDescent="0.25">
      <c r="A734" s="3">
        <v>158</v>
      </c>
      <c r="B734" s="5">
        <f t="shared" si="53"/>
        <v>5294.1005647799093</v>
      </c>
      <c r="C734" s="5">
        <f>1000</f>
        <v>1000</v>
      </c>
      <c r="D734" s="5">
        <f t="shared" si="54"/>
        <v>12.352901317819788</v>
      </c>
      <c r="E734" s="5">
        <f t="shared" si="55"/>
        <v>987.64709868218017</v>
      </c>
      <c r="F734" s="5">
        <f t="shared" si="56"/>
        <v>4306.4534660977288</v>
      </c>
    </row>
    <row r="735" spans="1:6" x14ac:dyDescent="0.25">
      <c r="A735" s="3">
        <v>159</v>
      </c>
      <c r="B735" s="5">
        <f t="shared" si="53"/>
        <v>4306.4534660977288</v>
      </c>
      <c r="C735" s="5">
        <f>1000</f>
        <v>1000</v>
      </c>
      <c r="D735" s="5">
        <f t="shared" si="54"/>
        <v>10.048391420894699</v>
      </c>
      <c r="E735" s="5">
        <f t="shared" si="55"/>
        <v>989.95160857910525</v>
      </c>
      <c r="F735" s="5">
        <f t="shared" si="56"/>
        <v>3316.5018575186236</v>
      </c>
    </row>
    <row r="736" spans="1:6" x14ac:dyDescent="0.25">
      <c r="A736" s="3">
        <v>160</v>
      </c>
      <c r="B736" s="5">
        <f t="shared" si="53"/>
        <v>3316.5018575186236</v>
      </c>
      <c r="C736" s="5">
        <f>1000</f>
        <v>1000</v>
      </c>
      <c r="D736" s="5">
        <f t="shared" si="54"/>
        <v>7.7385043342101207</v>
      </c>
      <c r="E736" s="5">
        <f t="shared" si="55"/>
        <v>992.26149566578988</v>
      </c>
      <c r="F736" s="5">
        <f t="shared" si="56"/>
        <v>2324.2403618528338</v>
      </c>
    </row>
    <row r="737" spans="1:7" x14ac:dyDescent="0.25">
      <c r="A737" s="3">
        <v>161</v>
      </c>
      <c r="B737" s="5">
        <f t="shared" si="53"/>
        <v>2324.2403618528338</v>
      </c>
      <c r="C737" s="5">
        <f>1000</f>
        <v>1000</v>
      </c>
      <c r="D737" s="5">
        <f t="shared" si="54"/>
        <v>5.4232275109899453</v>
      </c>
      <c r="E737" s="5">
        <f t="shared" si="55"/>
        <v>994.57677248901007</v>
      </c>
      <c r="F737" s="5">
        <f t="shared" si="56"/>
        <v>1329.6635893638236</v>
      </c>
    </row>
    <row r="738" spans="1:7" x14ac:dyDescent="0.25">
      <c r="A738" s="3">
        <v>162</v>
      </c>
      <c r="B738" s="5">
        <f t="shared" si="53"/>
        <v>1329.6635893638236</v>
      </c>
      <c r="C738" s="5">
        <f>1000</f>
        <v>1000</v>
      </c>
      <c r="D738" s="5">
        <f t="shared" si="54"/>
        <v>3.1025483751822551</v>
      </c>
      <c r="E738" s="5">
        <f t="shared" si="55"/>
        <v>996.89745162481779</v>
      </c>
      <c r="F738" s="5">
        <f t="shared" si="56"/>
        <v>332.76613773900579</v>
      </c>
    </row>
    <row r="739" spans="1:7" x14ac:dyDescent="0.25">
      <c r="A739" s="3">
        <v>163</v>
      </c>
      <c r="B739" s="5">
        <f t="shared" si="53"/>
        <v>332.76613773900579</v>
      </c>
      <c r="C739" s="5">
        <v>333.54</v>
      </c>
      <c r="D739" s="5">
        <f t="shared" si="54"/>
        <v>0.77645432139101345</v>
      </c>
      <c r="E739" s="5">
        <f t="shared" si="55"/>
        <v>332.76354567860903</v>
      </c>
      <c r="F739" s="5">
        <f t="shared" si="56"/>
        <v>2.5920603967506395E-3</v>
      </c>
      <c r="G739" s="6" t="s">
        <v>61</v>
      </c>
    </row>
    <row r="740" spans="1:7" x14ac:dyDescent="0.25">
      <c r="A740" s="3"/>
      <c r="B740" s="5"/>
      <c r="C740" s="5"/>
      <c r="D740" s="5"/>
      <c r="E740" s="5"/>
      <c r="F740" s="5"/>
    </row>
    <row r="741" spans="1:7" x14ac:dyDescent="0.25">
      <c r="A741" s="3"/>
      <c r="B741" s="11" t="s">
        <v>30</v>
      </c>
      <c r="C741" s="11"/>
      <c r="D741" s="11"/>
      <c r="E741" s="11"/>
      <c r="F741" s="11"/>
    </row>
    <row r="742" spans="1:7" x14ac:dyDescent="0.25">
      <c r="A742" s="3"/>
      <c r="B742" s="11"/>
      <c r="C742" s="11"/>
      <c r="D742" s="11"/>
      <c r="E742" s="11"/>
      <c r="F742" s="11"/>
    </row>
    <row r="743" spans="1:7" x14ac:dyDescent="0.25">
      <c r="A743" s="3"/>
      <c r="B743" s="5"/>
      <c r="C743" s="5"/>
      <c r="D743" s="5"/>
      <c r="E743" s="5"/>
      <c r="F743" s="5"/>
    </row>
    <row r="744" spans="1:7" x14ac:dyDescent="0.25">
      <c r="A744" s="3"/>
      <c r="B744" s="8" t="s">
        <v>31</v>
      </c>
      <c r="C744" s="5"/>
      <c r="D744" s="5"/>
      <c r="E744" s="5"/>
      <c r="F744" s="5"/>
    </row>
    <row r="745" spans="1:7" x14ac:dyDescent="0.25">
      <c r="A745" s="3"/>
      <c r="B745" s="5"/>
      <c r="C745" s="5"/>
      <c r="D745" s="5"/>
      <c r="E745" s="5"/>
      <c r="F745" s="5"/>
    </row>
    <row r="746" spans="1:7" x14ac:dyDescent="0.25">
      <c r="A746" s="3"/>
      <c r="B746" s="9">
        <f>NPER(2.8%/12,-1000,135000)</f>
        <v>162.33328362060524</v>
      </c>
      <c r="C746" s="8" t="s">
        <v>32</v>
      </c>
      <c r="D746" s="5"/>
      <c r="E746" s="5"/>
      <c r="F746" s="5"/>
    </row>
    <row r="747" spans="1:7" x14ac:dyDescent="0.25">
      <c r="A747" s="3"/>
      <c r="B747" s="8" t="s">
        <v>33</v>
      </c>
      <c r="C747" s="5"/>
      <c r="D747" s="5"/>
      <c r="E747" s="5"/>
      <c r="F747" s="5"/>
    </row>
    <row r="748" spans="1:7" x14ac:dyDescent="0.25">
      <c r="A748" s="3"/>
      <c r="B748" s="5"/>
      <c r="C748" s="5"/>
      <c r="D748" s="5"/>
      <c r="E748" s="5"/>
      <c r="F748" s="5"/>
    </row>
    <row r="749" spans="1:7" x14ac:dyDescent="0.25">
      <c r="A749" s="3"/>
      <c r="B749" s="8">
        <f>FV(2.8%/12,163,-1000,135000)</f>
        <v>666.45740793601726</v>
      </c>
      <c r="C749" s="8" t="s">
        <v>34</v>
      </c>
      <c r="D749" s="5"/>
      <c r="E749" s="5"/>
      <c r="F749" s="5"/>
    </row>
    <row r="750" spans="1:7" x14ac:dyDescent="0.25">
      <c r="A750" s="3"/>
      <c r="B750" s="8">
        <f>1000-B749</f>
        <v>333.54259206398274</v>
      </c>
      <c r="C750" s="8" t="s">
        <v>35</v>
      </c>
      <c r="D750" s="5"/>
      <c r="E750" s="5"/>
      <c r="F750" s="5"/>
    </row>
    <row r="751" spans="1:7" x14ac:dyDescent="0.25">
      <c r="A751" s="3"/>
      <c r="B751" s="8"/>
      <c r="C751" s="8"/>
      <c r="D751" s="5"/>
      <c r="E751" s="5"/>
      <c r="F751" s="5"/>
    </row>
    <row r="752" spans="1:7" x14ac:dyDescent="0.25">
      <c r="A752" s="3"/>
      <c r="B752" s="8" t="s">
        <v>36</v>
      </c>
      <c r="C752" s="8"/>
      <c r="D752" s="5"/>
      <c r="E752" s="5"/>
      <c r="F752" s="5"/>
    </row>
    <row r="753" spans="1:9" x14ac:dyDescent="0.25">
      <c r="A753" s="3"/>
      <c r="B753" s="8"/>
      <c r="C753" s="8"/>
      <c r="D753" s="5"/>
      <c r="E753" s="5"/>
      <c r="F753" s="5"/>
    </row>
    <row r="754" spans="1:9" x14ac:dyDescent="0.25">
      <c r="A754" s="3"/>
      <c r="B754" s="5"/>
      <c r="C754" s="5"/>
      <c r="D754" s="5"/>
      <c r="E754" s="5"/>
      <c r="F754" s="5"/>
    </row>
    <row r="755" spans="1:9" x14ac:dyDescent="0.25">
      <c r="A755" s="15" t="s">
        <v>0</v>
      </c>
      <c r="B755" s="8" t="s">
        <v>37</v>
      </c>
      <c r="C755" s="5"/>
      <c r="D755" s="5"/>
      <c r="E755" s="5"/>
      <c r="F755" s="5"/>
    </row>
    <row r="756" spans="1:9" x14ac:dyDescent="0.25">
      <c r="A756" s="3"/>
      <c r="B756" s="5"/>
      <c r="C756" s="5"/>
      <c r="D756" s="5"/>
      <c r="E756" s="5"/>
      <c r="F756" s="5"/>
    </row>
    <row r="757" spans="1:9" x14ac:dyDescent="0.25">
      <c r="B757" t="s">
        <v>25</v>
      </c>
      <c r="C757" s="1">
        <f>160000*80%</f>
        <v>128000</v>
      </c>
    </row>
    <row r="758" spans="1:9" x14ac:dyDescent="0.25">
      <c r="B758" t="s">
        <v>6</v>
      </c>
      <c r="C758" s="2">
        <f>PMT(3.25%/12,30*12,-128000)</f>
        <v>557.06408841264715</v>
      </c>
    </row>
    <row r="760" spans="1:9" x14ac:dyDescent="0.25">
      <c r="A760" s="4" t="s">
        <v>38</v>
      </c>
      <c r="B760" s="4" t="s">
        <v>8</v>
      </c>
      <c r="C760" s="4" t="s">
        <v>10</v>
      </c>
      <c r="D760" s="4" t="s">
        <v>39</v>
      </c>
      <c r="E760" s="4" t="s">
        <v>11</v>
      </c>
      <c r="F760" s="4" t="s">
        <v>27</v>
      </c>
      <c r="G760" s="4" t="s">
        <v>13</v>
      </c>
    </row>
    <row r="761" spans="1:9" x14ac:dyDescent="0.25">
      <c r="A761" s="3">
        <v>1</v>
      </c>
      <c r="B761" s="5">
        <f>C757</f>
        <v>128000</v>
      </c>
      <c r="C761" s="5">
        <f>557.06</f>
        <v>557.05999999999995</v>
      </c>
      <c r="D761" s="5">
        <f>200</f>
        <v>200</v>
      </c>
      <c r="E761" s="5">
        <f>B761*3.25%/12</f>
        <v>346.66666666666669</v>
      </c>
      <c r="F761" s="5">
        <f>C761+D761-E761</f>
        <v>410.39333333333326</v>
      </c>
      <c r="G761" s="5">
        <f>B761-F761</f>
        <v>127589.60666666667</v>
      </c>
      <c r="I761" s="6" t="s">
        <v>62</v>
      </c>
    </row>
    <row r="762" spans="1:9" x14ac:dyDescent="0.25">
      <c r="A762" s="3">
        <v>2</v>
      </c>
      <c r="B762" s="5">
        <f>G761</f>
        <v>127589.60666666667</v>
      </c>
      <c r="C762" s="5">
        <f>557.06</f>
        <v>557.05999999999995</v>
      </c>
      <c r="D762" s="5">
        <f>200</f>
        <v>200</v>
      </c>
      <c r="E762" s="5">
        <f>B762*3.25%/12</f>
        <v>345.55518472222224</v>
      </c>
      <c r="F762" s="5">
        <f>C762+D762-E762</f>
        <v>411.50481527777771</v>
      </c>
      <c r="G762" s="5">
        <f>B762-F762</f>
        <v>127178.1018513889</v>
      </c>
    </row>
    <row r="763" spans="1:9" x14ac:dyDescent="0.25">
      <c r="A763" s="3">
        <v>3</v>
      </c>
      <c r="B763" s="5">
        <f t="shared" ref="B763:B826" si="57">G762</f>
        <v>127178.1018513889</v>
      </c>
      <c r="C763" s="5">
        <f t="shared" ref="C763:C826" si="58">557.06</f>
        <v>557.05999999999995</v>
      </c>
      <c r="D763" s="5">
        <f>200</f>
        <v>200</v>
      </c>
      <c r="E763" s="5">
        <f t="shared" ref="E763:E826" si="59">B763*3.25%/12</f>
        <v>344.44069251417824</v>
      </c>
      <c r="F763" s="5">
        <f t="shared" ref="F763:F826" si="60">C763+D763-E763</f>
        <v>412.61930748582171</v>
      </c>
      <c r="G763" s="5">
        <f t="shared" ref="G763:G826" si="61">B763-F763</f>
        <v>126765.48254390308</v>
      </c>
    </row>
    <row r="764" spans="1:9" x14ac:dyDescent="0.25">
      <c r="A764" s="3">
        <v>4</v>
      </c>
      <c r="B764" s="5">
        <f t="shared" si="57"/>
        <v>126765.48254390308</v>
      </c>
      <c r="C764" s="5">
        <f t="shared" si="58"/>
        <v>557.05999999999995</v>
      </c>
      <c r="D764" s="5">
        <f>200</f>
        <v>200</v>
      </c>
      <c r="E764" s="5">
        <f t="shared" si="59"/>
        <v>343.3231818897375</v>
      </c>
      <c r="F764" s="5">
        <f t="shared" si="60"/>
        <v>413.73681811026245</v>
      </c>
      <c r="G764" s="5">
        <f t="shared" si="61"/>
        <v>126351.74572579282</v>
      </c>
    </row>
    <row r="765" spans="1:9" x14ac:dyDescent="0.25">
      <c r="A765" s="3">
        <v>5</v>
      </c>
      <c r="B765" s="5">
        <f t="shared" si="57"/>
        <v>126351.74572579282</v>
      </c>
      <c r="C765" s="5">
        <f t="shared" si="58"/>
        <v>557.05999999999995</v>
      </c>
      <c r="D765" s="5">
        <f>200</f>
        <v>200</v>
      </c>
      <c r="E765" s="5">
        <f t="shared" si="59"/>
        <v>342.20264467402222</v>
      </c>
      <c r="F765" s="5">
        <f t="shared" si="60"/>
        <v>414.85735532597772</v>
      </c>
      <c r="G765" s="5">
        <f t="shared" si="61"/>
        <v>125936.88837046684</v>
      </c>
    </row>
    <row r="766" spans="1:9" x14ac:dyDescent="0.25">
      <c r="A766" s="3">
        <v>6</v>
      </c>
      <c r="B766" s="5">
        <f t="shared" si="57"/>
        <v>125936.88837046684</v>
      </c>
      <c r="C766" s="5">
        <f t="shared" si="58"/>
        <v>557.05999999999995</v>
      </c>
      <c r="D766" s="5">
        <f>200</f>
        <v>200</v>
      </c>
      <c r="E766" s="5">
        <f t="shared" si="59"/>
        <v>341.07907267001434</v>
      </c>
      <c r="F766" s="5">
        <f t="shared" si="60"/>
        <v>415.9809273299856</v>
      </c>
      <c r="G766" s="5">
        <f t="shared" si="61"/>
        <v>125520.90744313685</v>
      </c>
    </row>
    <row r="767" spans="1:9" x14ac:dyDescent="0.25">
      <c r="A767" s="3">
        <v>7</v>
      </c>
      <c r="B767" s="5">
        <f t="shared" si="57"/>
        <v>125520.90744313685</v>
      </c>
      <c r="C767" s="5">
        <f t="shared" si="58"/>
        <v>557.05999999999995</v>
      </c>
      <c r="D767" s="5">
        <f>200</f>
        <v>200</v>
      </c>
      <c r="E767" s="5">
        <f t="shared" si="59"/>
        <v>339.95245765849563</v>
      </c>
      <c r="F767" s="5">
        <f t="shared" si="60"/>
        <v>417.10754234150431</v>
      </c>
      <c r="G767" s="5">
        <f t="shared" si="61"/>
        <v>125103.79990079535</v>
      </c>
    </row>
    <row r="768" spans="1:9" x14ac:dyDescent="0.25">
      <c r="A768" s="3">
        <v>8</v>
      </c>
      <c r="B768" s="5">
        <f t="shared" si="57"/>
        <v>125103.79990079535</v>
      </c>
      <c r="C768" s="5">
        <f t="shared" si="58"/>
        <v>557.05999999999995</v>
      </c>
      <c r="D768" s="5">
        <f>200</f>
        <v>200</v>
      </c>
      <c r="E768" s="5">
        <f t="shared" si="59"/>
        <v>338.82279139798743</v>
      </c>
      <c r="F768" s="5">
        <f t="shared" si="60"/>
        <v>418.23720860201252</v>
      </c>
      <c r="G768" s="5">
        <f t="shared" si="61"/>
        <v>124685.56269219333</v>
      </c>
    </row>
    <row r="769" spans="1:7" x14ac:dyDescent="0.25">
      <c r="A769" s="3">
        <v>9</v>
      </c>
      <c r="B769" s="5">
        <f t="shared" si="57"/>
        <v>124685.56269219333</v>
      </c>
      <c r="C769" s="5">
        <f t="shared" si="58"/>
        <v>557.05999999999995</v>
      </c>
      <c r="D769" s="5">
        <f>200</f>
        <v>200</v>
      </c>
      <c r="E769" s="5">
        <f t="shared" si="59"/>
        <v>337.69006562469025</v>
      </c>
      <c r="F769" s="5">
        <f t="shared" si="60"/>
        <v>419.3699343753097</v>
      </c>
      <c r="G769" s="5">
        <f t="shared" si="61"/>
        <v>124266.19275781802</v>
      </c>
    </row>
    <row r="770" spans="1:7" x14ac:dyDescent="0.25">
      <c r="A770" s="3">
        <v>10</v>
      </c>
      <c r="B770" s="5">
        <f t="shared" si="57"/>
        <v>124266.19275781802</v>
      </c>
      <c r="C770" s="5">
        <f t="shared" si="58"/>
        <v>557.05999999999995</v>
      </c>
      <c r="D770" s="5">
        <f>200</f>
        <v>200</v>
      </c>
      <c r="E770" s="5">
        <f t="shared" si="59"/>
        <v>336.55427205242381</v>
      </c>
      <c r="F770" s="5">
        <f t="shared" si="60"/>
        <v>420.50572794757613</v>
      </c>
      <c r="G770" s="5">
        <f t="shared" si="61"/>
        <v>123845.68702987045</v>
      </c>
    </row>
    <row r="771" spans="1:7" x14ac:dyDescent="0.25">
      <c r="A771" s="3">
        <v>11</v>
      </c>
      <c r="B771" s="5">
        <f t="shared" si="57"/>
        <v>123845.68702987045</v>
      </c>
      <c r="C771" s="5">
        <f t="shared" si="58"/>
        <v>557.05999999999995</v>
      </c>
      <c r="D771" s="5">
        <f>200</f>
        <v>200</v>
      </c>
      <c r="E771" s="5">
        <f t="shared" si="59"/>
        <v>335.41540237256578</v>
      </c>
      <c r="F771" s="5">
        <f t="shared" si="60"/>
        <v>421.64459762743417</v>
      </c>
      <c r="G771" s="5">
        <f t="shared" si="61"/>
        <v>123424.042432243</v>
      </c>
    </row>
    <row r="772" spans="1:7" x14ac:dyDescent="0.25">
      <c r="A772" s="3">
        <v>12</v>
      </c>
      <c r="B772" s="5">
        <f t="shared" si="57"/>
        <v>123424.042432243</v>
      </c>
      <c r="C772" s="5">
        <f t="shared" si="58"/>
        <v>557.05999999999995</v>
      </c>
      <c r="D772" s="5">
        <f>200</f>
        <v>200</v>
      </c>
      <c r="E772" s="5">
        <f t="shared" si="59"/>
        <v>334.27344825399149</v>
      </c>
      <c r="F772" s="5">
        <f t="shared" si="60"/>
        <v>422.78655174600846</v>
      </c>
      <c r="G772" s="5">
        <f t="shared" si="61"/>
        <v>123001.255880497</v>
      </c>
    </row>
    <row r="773" spans="1:7" x14ac:dyDescent="0.25">
      <c r="A773" s="3">
        <v>13</v>
      </c>
      <c r="B773" s="5">
        <f t="shared" si="57"/>
        <v>123001.255880497</v>
      </c>
      <c r="C773" s="5">
        <f t="shared" si="58"/>
        <v>557.05999999999995</v>
      </c>
      <c r="D773" s="5">
        <f>200</f>
        <v>200</v>
      </c>
      <c r="E773" s="5">
        <f t="shared" si="59"/>
        <v>333.12840134301274</v>
      </c>
      <c r="F773" s="5">
        <f t="shared" si="60"/>
        <v>423.93159865698721</v>
      </c>
      <c r="G773" s="5">
        <f t="shared" si="61"/>
        <v>122577.32428184002</v>
      </c>
    </row>
    <row r="774" spans="1:7" x14ac:dyDescent="0.25">
      <c r="A774" s="3">
        <v>14</v>
      </c>
      <c r="B774" s="5">
        <f t="shared" si="57"/>
        <v>122577.32428184002</v>
      </c>
      <c r="C774" s="5">
        <f t="shared" si="58"/>
        <v>557.05999999999995</v>
      </c>
      <c r="D774" s="5">
        <f>200</f>
        <v>200</v>
      </c>
      <c r="E774" s="5">
        <f t="shared" si="59"/>
        <v>331.98025326331674</v>
      </c>
      <c r="F774" s="5">
        <f t="shared" si="60"/>
        <v>425.07974673668321</v>
      </c>
      <c r="G774" s="5">
        <f t="shared" si="61"/>
        <v>122152.24453510334</v>
      </c>
    </row>
    <row r="775" spans="1:7" x14ac:dyDescent="0.25">
      <c r="A775" s="3">
        <v>15</v>
      </c>
      <c r="B775" s="5">
        <f t="shared" si="57"/>
        <v>122152.24453510334</v>
      </c>
      <c r="C775" s="5">
        <f t="shared" si="58"/>
        <v>557.05999999999995</v>
      </c>
      <c r="D775" s="5">
        <f>200</f>
        <v>200</v>
      </c>
      <c r="E775" s="5">
        <f t="shared" si="59"/>
        <v>330.82899561590489</v>
      </c>
      <c r="F775" s="5">
        <f t="shared" si="60"/>
        <v>426.23100438409506</v>
      </c>
      <c r="G775" s="5">
        <f t="shared" si="61"/>
        <v>121726.01353071924</v>
      </c>
    </row>
    <row r="776" spans="1:7" x14ac:dyDescent="0.25">
      <c r="A776" s="3">
        <v>16</v>
      </c>
      <c r="B776" s="5">
        <f t="shared" si="57"/>
        <v>121726.01353071924</v>
      </c>
      <c r="C776" s="5">
        <f t="shared" si="58"/>
        <v>557.05999999999995</v>
      </c>
      <c r="D776" s="5">
        <f>200</f>
        <v>200</v>
      </c>
      <c r="E776" s="5">
        <f t="shared" si="59"/>
        <v>329.67461997903132</v>
      </c>
      <c r="F776" s="5">
        <f t="shared" si="60"/>
        <v>427.38538002096863</v>
      </c>
      <c r="G776" s="5">
        <f t="shared" si="61"/>
        <v>121298.62815069828</v>
      </c>
    </row>
    <row r="777" spans="1:7" x14ac:dyDescent="0.25">
      <c r="A777" s="3">
        <v>17</v>
      </c>
      <c r="B777" s="5">
        <f t="shared" si="57"/>
        <v>121298.62815069828</v>
      </c>
      <c r="C777" s="5">
        <f t="shared" si="58"/>
        <v>557.05999999999995</v>
      </c>
      <c r="D777" s="5">
        <f>200</f>
        <v>200</v>
      </c>
      <c r="E777" s="5">
        <f t="shared" si="59"/>
        <v>328.51711790814119</v>
      </c>
      <c r="F777" s="5">
        <f t="shared" si="60"/>
        <v>428.54288209185876</v>
      </c>
      <c r="G777" s="5">
        <f t="shared" si="61"/>
        <v>120870.08526860642</v>
      </c>
    </row>
    <row r="778" spans="1:7" x14ac:dyDescent="0.25">
      <c r="A778" s="3">
        <v>18</v>
      </c>
      <c r="B778" s="5">
        <f t="shared" si="57"/>
        <v>120870.08526860642</v>
      </c>
      <c r="C778" s="5">
        <f t="shared" si="58"/>
        <v>557.05999999999995</v>
      </c>
      <c r="D778" s="5">
        <f>200</f>
        <v>200</v>
      </c>
      <c r="E778" s="5">
        <f t="shared" si="59"/>
        <v>327.35648093580909</v>
      </c>
      <c r="F778" s="5">
        <f t="shared" si="60"/>
        <v>429.70351906419086</v>
      </c>
      <c r="G778" s="5">
        <f t="shared" si="61"/>
        <v>120440.38174954223</v>
      </c>
    </row>
    <row r="779" spans="1:7" x14ac:dyDescent="0.25">
      <c r="A779" s="3">
        <v>19</v>
      </c>
      <c r="B779" s="5">
        <f t="shared" si="57"/>
        <v>120440.38174954223</v>
      </c>
      <c r="C779" s="5">
        <f t="shared" si="58"/>
        <v>557.05999999999995</v>
      </c>
      <c r="D779" s="5">
        <f>200</f>
        <v>200</v>
      </c>
      <c r="E779" s="5">
        <f t="shared" si="59"/>
        <v>326.19270057167688</v>
      </c>
      <c r="F779" s="5">
        <f t="shared" si="60"/>
        <v>430.86729942832307</v>
      </c>
      <c r="G779" s="5">
        <f t="shared" si="61"/>
        <v>120009.5144501139</v>
      </c>
    </row>
    <row r="780" spans="1:7" x14ac:dyDescent="0.25">
      <c r="A780" s="3">
        <v>20</v>
      </c>
      <c r="B780" s="5">
        <f t="shared" si="57"/>
        <v>120009.5144501139</v>
      </c>
      <c r="C780" s="5">
        <f t="shared" si="58"/>
        <v>557.05999999999995</v>
      </c>
      <c r="D780" s="5">
        <f>200</f>
        <v>200</v>
      </c>
      <c r="E780" s="5">
        <f t="shared" si="59"/>
        <v>325.02576830239184</v>
      </c>
      <c r="F780" s="5">
        <f t="shared" si="60"/>
        <v>432.03423169760811</v>
      </c>
      <c r="G780" s="5">
        <f t="shared" si="61"/>
        <v>119577.4802184163</v>
      </c>
    </row>
    <row r="781" spans="1:7" x14ac:dyDescent="0.25">
      <c r="A781" s="3">
        <v>21</v>
      </c>
      <c r="B781" s="5">
        <f t="shared" si="57"/>
        <v>119577.4802184163</v>
      </c>
      <c r="C781" s="5">
        <f t="shared" si="58"/>
        <v>557.05999999999995</v>
      </c>
      <c r="D781" s="5">
        <f>200</f>
        <v>200</v>
      </c>
      <c r="E781" s="5">
        <f t="shared" si="59"/>
        <v>323.85567559154418</v>
      </c>
      <c r="F781" s="5">
        <f t="shared" si="60"/>
        <v>433.20432440845576</v>
      </c>
      <c r="G781" s="5">
        <f t="shared" si="61"/>
        <v>119144.27589400785</v>
      </c>
    </row>
    <row r="782" spans="1:7" x14ac:dyDescent="0.25">
      <c r="A782" s="3">
        <v>22</v>
      </c>
      <c r="B782" s="5">
        <f t="shared" si="57"/>
        <v>119144.27589400785</v>
      </c>
      <c r="C782" s="5">
        <f t="shared" si="58"/>
        <v>557.05999999999995</v>
      </c>
      <c r="D782" s="5">
        <f>200</f>
        <v>200</v>
      </c>
      <c r="E782" s="5">
        <f t="shared" si="59"/>
        <v>322.68241387960461</v>
      </c>
      <c r="F782" s="5">
        <f t="shared" si="60"/>
        <v>434.37758612039534</v>
      </c>
      <c r="G782" s="5">
        <f t="shared" si="61"/>
        <v>118709.89830788746</v>
      </c>
    </row>
    <row r="783" spans="1:7" x14ac:dyDescent="0.25">
      <c r="A783" s="3">
        <v>23</v>
      </c>
      <c r="B783" s="5">
        <f t="shared" si="57"/>
        <v>118709.89830788746</v>
      </c>
      <c r="C783" s="5">
        <f t="shared" si="58"/>
        <v>557.05999999999995</v>
      </c>
      <c r="D783" s="5">
        <f>200</f>
        <v>200</v>
      </c>
      <c r="E783" s="5">
        <f t="shared" si="59"/>
        <v>321.50597458386187</v>
      </c>
      <c r="F783" s="5">
        <f t="shared" si="60"/>
        <v>435.55402541613807</v>
      </c>
      <c r="G783" s="5">
        <f t="shared" si="61"/>
        <v>118274.34428247133</v>
      </c>
    </row>
    <row r="784" spans="1:7" x14ac:dyDescent="0.25">
      <c r="A784" s="3">
        <v>24</v>
      </c>
      <c r="B784" s="5">
        <f t="shared" si="57"/>
        <v>118274.34428247133</v>
      </c>
      <c r="C784" s="5">
        <f t="shared" si="58"/>
        <v>557.05999999999995</v>
      </c>
      <c r="D784" s="5">
        <f>200</f>
        <v>200</v>
      </c>
      <c r="E784" s="5">
        <f t="shared" si="59"/>
        <v>320.32634909835986</v>
      </c>
      <c r="F784" s="5">
        <f t="shared" si="60"/>
        <v>436.73365090164009</v>
      </c>
      <c r="G784" s="5">
        <f t="shared" si="61"/>
        <v>117837.61063156968</v>
      </c>
    </row>
    <row r="785" spans="1:7" x14ac:dyDescent="0.25">
      <c r="A785" s="3">
        <v>25</v>
      </c>
      <c r="B785" s="5">
        <f t="shared" si="57"/>
        <v>117837.61063156968</v>
      </c>
      <c r="C785" s="5">
        <f t="shared" si="58"/>
        <v>557.05999999999995</v>
      </c>
      <c r="D785" s="5">
        <f>200</f>
        <v>200</v>
      </c>
      <c r="E785" s="5">
        <f t="shared" si="59"/>
        <v>319.14352879383455</v>
      </c>
      <c r="F785" s="5">
        <f t="shared" si="60"/>
        <v>437.9164712061654</v>
      </c>
      <c r="G785" s="5">
        <f t="shared" si="61"/>
        <v>117399.69416036352</v>
      </c>
    </row>
    <row r="786" spans="1:7" x14ac:dyDescent="0.25">
      <c r="A786" s="3">
        <v>26</v>
      </c>
      <c r="B786" s="5">
        <f t="shared" si="57"/>
        <v>117399.69416036352</v>
      </c>
      <c r="C786" s="5">
        <f t="shared" si="58"/>
        <v>557.05999999999995</v>
      </c>
      <c r="D786" s="5">
        <f>200</f>
        <v>200</v>
      </c>
      <c r="E786" s="5">
        <f t="shared" si="59"/>
        <v>317.95750501765121</v>
      </c>
      <c r="F786" s="5">
        <f t="shared" si="60"/>
        <v>439.10249498234873</v>
      </c>
      <c r="G786" s="5">
        <f t="shared" si="61"/>
        <v>116960.59166538117</v>
      </c>
    </row>
    <row r="787" spans="1:7" x14ac:dyDescent="0.25">
      <c r="A787" s="3">
        <v>27</v>
      </c>
      <c r="B787" s="5">
        <f t="shared" si="57"/>
        <v>116960.59166538117</v>
      </c>
      <c r="C787" s="5">
        <f t="shared" si="58"/>
        <v>557.05999999999995</v>
      </c>
      <c r="D787" s="5">
        <f>200</f>
        <v>200</v>
      </c>
      <c r="E787" s="5">
        <f t="shared" si="59"/>
        <v>316.76826909374068</v>
      </c>
      <c r="F787" s="5">
        <f t="shared" si="60"/>
        <v>440.29173090625926</v>
      </c>
      <c r="G787" s="5">
        <f t="shared" si="61"/>
        <v>116520.29993447491</v>
      </c>
    </row>
    <row r="788" spans="1:7" x14ac:dyDescent="0.25">
      <c r="A788" s="3">
        <v>28</v>
      </c>
      <c r="B788" s="5">
        <f t="shared" si="57"/>
        <v>116520.29993447491</v>
      </c>
      <c r="C788" s="5">
        <f t="shared" si="58"/>
        <v>557.05999999999995</v>
      </c>
      <c r="D788" s="5">
        <f>200</f>
        <v>200</v>
      </c>
      <c r="E788" s="5">
        <f t="shared" si="59"/>
        <v>315.57581232253625</v>
      </c>
      <c r="F788" s="5">
        <f t="shared" si="60"/>
        <v>441.48418767746369</v>
      </c>
      <c r="G788" s="5">
        <f t="shared" si="61"/>
        <v>116078.81574679745</v>
      </c>
    </row>
    <row r="789" spans="1:7" x14ac:dyDescent="0.25">
      <c r="A789" s="3">
        <v>29</v>
      </c>
      <c r="B789" s="5">
        <f t="shared" si="57"/>
        <v>116078.81574679745</v>
      </c>
      <c r="C789" s="5">
        <f t="shared" si="58"/>
        <v>557.05999999999995</v>
      </c>
      <c r="D789" s="5">
        <f>200</f>
        <v>200</v>
      </c>
      <c r="E789" s="5">
        <f t="shared" si="59"/>
        <v>314.38012598090978</v>
      </c>
      <c r="F789" s="5">
        <f t="shared" si="60"/>
        <v>442.67987401909016</v>
      </c>
      <c r="G789" s="5">
        <f t="shared" si="61"/>
        <v>115636.13587277837</v>
      </c>
    </row>
    <row r="790" spans="1:7" x14ac:dyDescent="0.25">
      <c r="A790" s="3">
        <v>30</v>
      </c>
      <c r="B790" s="5">
        <f t="shared" si="57"/>
        <v>115636.13587277837</v>
      </c>
      <c r="C790" s="5">
        <f t="shared" si="58"/>
        <v>557.05999999999995</v>
      </c>
      <c r="D790" s="5">
        <f>200</f>
        <v>200</v>
      </c>
      <c r="E790" s="5">
        <f t="shared" si="59"/>
        <v>313.18120132210805</v>
      </c>
      <c r="F790" s="5">
        <f t="shared" si="60"/>
        <v>443.87879867789189</v>
      </c>
      <c r="G790" s="5">
        <f t="shared" si="61"/>
        <v>115192.25707410047</v>
      </c>
    </row>
    <row r="791" spans="1:7" x14ac:dyDescent="0.25">
      <c r="A791" s="3">
        <v>31</v>
      </c>
      <c r="B791" s="5">
        <f t="shared" si="57"/>
        <v>115192.25707410047</v>
      </c>
      <c r="C791" s="5">
        <f t="shared" si="58"/>
        <v>557.05999999999995</v>
      </c>
      <c r="D791" s="5">
        <f>200</f>
        <v>200</v>
      </c>
      <c r="E791" s="5">
        <f t="shared" si="59"/>
        <v>311.9790295756888</v>
      </c>
      <c r="F791" s="5">
        <f t="shared" si="60"/>
        <v>445.08097042431115</v>
      </c>
      <c r="G791" s="5">
        <f t="shared" si="61"/>
        <v>114747.17610367616</v>
      </c>
    </row>
    <row r="792" spans="1:7" x14ac:dyDescent="0.25">
      <c r="A792" s="3">
        <v>32</v>
      </c>
      <c r="B792" s="5">
        <f t="shared" si="57"/>
        <v>114747.17610367616</v>
      </c>
      <c r="C792" s="5">
        <f t="shared" si="58"/>
        <v>557.05999999999995</v>
      </c>
      <c r="D792" s="5">
        <f>200</f>
        <v>200</v>
      </c>
      <c r="E792" s="5">
        <f t="shared" si="59"/>
        <v>310.77360194745626</v>
      </c>
      <c r="F792" s="5">
        <f t="shared" si="60"/>
        <v>446.28639805254369</v>
      </c>
      <c r="G792" s="5">
        <f t="shared" si="61"/>
        <v>114300.88970562362</v>
      </c>
    </row>
    <row r="793" spans="1:7" x14ac:dyDescent="0.25">
      <c r="A793" s="3">
        <v>33</v>
      </c>
      <c r="B793" s="5">
        <f t="shared" si="57"/>
        <v>114300.88970562362</v>
      </c>
      <c r="C793" s="5">
        <f t="shared" si="58"/>
        <v>557.05999999999995</v>
      </c>
      <c r="D793" s="5">
        <f>200</f>
        <v>200</v>
      </c>
      <c r="E793" s="5">
        <f t="shared" si="59"/>
        <v>309.56490961939727</v>
      </c>
      <c r="F793" s="5">
        <f t="shared" si="60"/>
        <v>447.49509038060268</v>
      </c>
      <c r="G793" s="5">
        <f t="shared" si="61"/>
        <v>113853.39461524301</v>
      </c>
    </row>
    <row r="794" spans="1:7" x14ac:dyDescent="0.25">
      <c r="A794" s="3">
        <v>34</v>
      </c>
      <c r="B794" s="5">
        <f t="shared" si="57"/>
        <v>113853.39461524301</v>
      </c>
      <c r="C794" s="5">
        <f t="shared" si="58"/>
        <v>557.05999999999995</v>
      </c>
      <c r="D794" s="5">
        <f>200</f>
        <v>200</v>
      </c>
      <c r="E794" s="5">
        <f t="shared" si="59"/>
        <v>308.35294374961649</v>
      </c>
      <c r="F794" s="5">
        <f t="shared" si="60"/>
        <v>448.70705625038346</v>
      </c>
      <c r="G794" s="5">
        <f t="shared" si="61"/>
        <v>113404.68755899263</v>
      </c>
    </row>
    <row r="795" spans="1:7" x14ac:dyDescent="0.25">
      <c r="A795" s="3">
        <v>35</v>
      </c>
      <c r="B795" s="5">
        <f t="shared" si="57"/>
        <v>113404.68755899263</v>
      </c>
      <c r="C795" s="5">
        <f t="shared" si="58"/>
        <v>557.05999999999995</v>
      </c>
      <c r="D795" s="5">
        <f>200</f>
        <v>200</v>
      </c>
      <c r="E795" s="5">
        <f t="shared" si="59"/>
        <v>307.13769547227173</v>
      </c>
      <c r="F795" s="5">
        <f t="shared" si="60"/>
        <v>449.92230452772822</v>
      </c>
      <c r="G795" s="5">
        <f t="shared" si="61"/>
        <v>112954.7652544649</v>
      </c>
    </row>
    <row r="796" spans="1:7" x14ac:dyDescent="0.25">
      <c r="A796" s="3">
        <v>36</v>
      </c>
      <c r="B796" s="5">
        <f t="shared" si="57"/>
        <v>112954.7652544649</v>
      </c>
      <c r="C796" s="5">
        <f t="shared" si="58"/>
        <v>557.05999999999995</v>
      </c>
      <c r="D796" s="5">
        <f>200</f>
        <v>200</v>
      </c>
      <c r="E796" s="5">
        <f t="shared" si="59"/>
        <v>305.91915589750914</v>
      </c>
      <c r="F796" s="5">
        <f t="shared" si="60"/>
        <v>451.1408441024908</v>
      </c>
      <c r="G796" s="5">
        <f t="shared" si="61"/>
        <v>112503.6244103624</v>
      </c>
    </row>
    <row r="797" spans="1:7" x14ac:dyDescent="0.25">
      <c r="A797" s="3">
        <v>37</v>
      </c>
      <c r="B797" s="5">
        <f t="shared" si="57"/>
        <v>112503.6244103624</v>
      </c>
      <c r="C797" s="5">
        <f t="shared" si="58"/>
        <v>557.05999999999995</v>
      </c>
      <c r="D797" s="5">
        <f>200</f>
        <v>200</v>
      </c>
      <c r="E797" s="5">
        <f t="shared" si="59"/>
        <v>304.69731611139821</v>
      </c>
      <c r="F797" s="5">
        <f t="shared" si="60"/>
        <v>452.36268388860174</v>
      </c>
      <c r="G797" s="5">
        <f t="shared" si="61"/>
        <v>112051.26172647381</v>
      </c>
    </row>
    <row r="798" spans="1:7" x14ac:dyDescent="0.25">
      <c r="A798" s="3">
        <v>38</v>
      </c>
      <c r="B798" s="5">
        <f t="shared" si="57"/>
        <v>112051.26172647381</v>
      </c>
      <c r="C798" s="5">
        <f t="shared" si="58"/>
        <v>557.05999999999995</v>
      </c>
      <c r="D798" s="5">
        <f>200</f>
        <v>200</v>
      </c>
      <c r="E798" s="5">
        <f t="shared" si="59"/>
        <v>303.47216717586656</v>
      </c>
      <c r="F798" s="5">
        <f t="shared" si="60"/>
        <v>453.58783282413339</v>
      </c>
      <c r="G798" s="5">
        <f t="shared" si="61"/>
        <v>111597.67389364967</v>
      </c>
    </row>
    <row r="799" spans="1:7" x14ac:dyDescent="0.25">
      <c r="A799" s="3">
        <v>39</v>
      </c>
      <c r="B799" s="5">
        <f t="shared" si="57"/>
        <v>111597.67389364967</v>
      </c>
      <c r="C799" s="5">
        <f t="shared" si="58"/>
        <v>557.05999999999995</v>
      </c>
      <c r="D799" s="5">
        <f>200</f>
        <v>200</v>
      </c>
      <c r="E799" s="5">
        <f t="shared" si="59"/>
        <v>302.24370012863454</v>
      </c>
      <c r="F799" s="5">
        <f t="shared" si="60"/>
        <v>454.8162998713654</v>
      </c>
      <c r="G799" s="5">
        <f t="shared" si="61"/>
        <v>111142.8575937783</v>
      </c>
    </row>
    <row r="800" spans="1:7" x14ac:dyDescent="0.25">
      <c r="A800" s="3">
        <v>40</v>
      </c>
      <c r="B800" s="5">
        <f t="shared" si="57"/>
        <v>111142.8575937783</v>
      </c>
      <c r="C800" s="5">
        <f t="shared" si="58"/>
        <v>557.05999999999995</v>
      </c>
      <c r="D800" s="5">
        <f>200</f>
        <v>200</v>
      </c>
      <c r="E800" s="5">
        <f t="shared" si="59"/>
        <v>301.01190598314957</v>
      </c>
      <c r="F800" s="5">
        <f t="shared" si="60"/>
        <v>456.04809401685037</v>
      </c>
      <c r="G800" s="5">
        <f t="shared" si="61"/>
        <v>110686.80949976145</v>
      </c>
    </row>
    <row r="801" spans="1:7" x14ac:dyDescent="0.25">
      <c r="A801" s="3">
        <v>41</v>
      </c>
      <c r="B801" s="5">
        <f t="shared" si="57"/>
        <v>110686.80949976145</v>
      </c>
      <c r="C801" s="5">
        <f t="shared" si="58"/>
        <v>557.05999999999995</v>
      </c>
      <c r="D801" s="5">
        <f>200</f>
        <v>200</v>
      </c>
      <c r="E801" s="5">
        <f t="shared" si="59"/>
        <v>299.77677572852059</v>
      </c>
      <c r="F801" s="5">
        <f t="shared" si="60"/>
        <v>457.28322427147936</v>
      </c>
      <c r="G801" s="5">
        <f t="shared" si="61"/>
        <v>110229.52627548997</v>
      </c>
    </row>
    <row r="802" spans="1:7" x14ac:dyDescent="0.25">
      <c r="A802" s="3">
        <v>42</v>
      </c>
      <c r="B802" s="5">
        <f t="shared" si="57"/>
        <v>110229.52627548997</v>
      </c>
      <c r="C802" s="5">
        <f t="shared" si="58"/>
        <v>557.05999999999995</v>
      </c>
      <c r="D802" s="5">
        <f>200</f>
        <v>200</v>
      </c>
      <c r="E802" s="5">
        <f t="shared" si="59"/>
        <v>298.53830032945206</v>
      </c>
      <c r="F802" s="5">
        <f t="shared" si="60"/>
        <v>458.52169967054789</v>
      </c>
      <c r="G802" s="5">
        <f t="shared" si="61"/>
        <v>109771.00457581943</v>
      </c>
    </row>
    <row r="803" spans="1:7" x14ac:dyDescent="0.25">
      <c r="A803" s="3">
        <v>43</v>
      </c>
      <c r="B803" s="5">
        <f t="shared" si="57"/>
        <v>109771.00457581943</v>
      </c>
      <c r="C803" s="5">
        <f t="shared" si="58"/>
        <v>557.05999999999995</v>
      </c>
      <c r="D803" s="5">
        <f>200</f>
        <v>200</v>
      </c>
      <c r="E803" s="5">
        <f t="shared" si="59"/>
        <v>297.29647072617763</v>
      </c>
      <c r="F803" s="5">
        <f t="shared" si="60"/>
        <v>459.76352927382231</v>
      </c>
      <c r="G803" s="5">
        <f t="shared" si="61"/>
        <v>109311.24104654561</v>
      </c>
    </row>
    <row r="804" spans="1:7" x14ac:dyDescent="0.25">
      <c r="A804" s="3">
        <v>44</v>
      </c>
      <c r="B804" s="5">
        <f t="shared" si="57"/>
        <v>109311.24104654561</v>
      </c>
      <c r="C804" s="5">
        <f t="shared" si="58"/>
        <v>557.05999999999995</v>
      </c>
      <c r="D804" s="5">
        <f>200</f>
        <v>200</v>
      </c>
      <c r="E804" s="5">
        <f t="shared" si="59"/>
        <v>296.05127783439434</v>
      </c>
      <c r="F804" s="5">
        <f t="shared" si="60"/>
        <v>461.0087221656056</v>
      </c>
      <c r="G804" s="5">
        <f t="shared" si="61"/>
        <v>108850.23232438001</v>
      </c>
    </row>
    <row r="805" spans="1:7" x14ac:dyDescent="0.25">
      <c r="A805" s="3">
        <v>45</v>
      </c>
      <c r="B805" s="5">
        <f t="shared" si="57"/>
        <v>108850.23232438001</v>
      </c>
      <c r="C805" s="5">
        <f t="shared" si="58"/>
        <v>557.05999999999995</v>
      </c>
      <c r="D805" s="5">
        <f>200</f>
        <v>200</v>
      </c>
      <c r="E805" s="5">
        <f t="shared" si="59"/>
        <v>294.80271254519585</v>
      </c>
      <c r="F805" s="5">
        <f t="shared" si="60"/>
        <v>462.2572874548041</v>
      </c>
      <c r="G805" s="5">
        <f t="shared" si="61"/>
        <v>108387.9750369252</v>
      </c>
    </row>
    <row r="806" spans="1:7" x14ac:dyDescent="0.25">
      <c r="A806" s="3">
        <v>46</v>
      </c>
      <c r="B806" s="5">
        <f t="shared" si="57"/>
        <v>108387.9750369252</v>
      </c>
      <c r="C806" s="5">
        <f t="shared" si="58"/>
        <v>557.05999999999995</v>
      </c>
      <c r="D806" s="5">
        <f>200</f>
        <v>200</v>
      </c>
      <c r="E806" s="5">
        <f t="shared" si="59"/>
        <v>293.55076572500576</v>
      </c>
      <c r="F806" s="5">
        <f t="shared" si="60"/>
        <v>463.50923427499418</v>
      </c>
      <c r="G806" s="5">
        <f t="shared" si="61"/>
        <v>107924.4658026502</v>
      </c>
    </row>
    <row r="807" spans="1:7" x14ac:dyDescent="0.25">
      <c r="A807" s="3">
        <v>47</v>
      </c>
      <c r="B807" s="5">
        <f t="shared" si="57"/>
        <v>107924.4658026502</v>
      </c>
      <c r="C807" s="5">
        <f t="shared" si="58"/>
        <v>557.05999999999995</v>
      </c>
      <c r="D807" s="5">
        <f>200</f>
        <v>200</v>
      </c>
      <c r="E807" s="5">
        <f t="shared" si="59"/>
        <v>292.29542821551098</v>
      </c>
      <c r="F807" s="5">
        <f t="shared" si="60"/>
        <v>464.76457178448896</v>
      </c>
      <c r="G807" s="5">
        <f t="shared" si="61"/>
        <v>107459.70123086571</v>
      </c>
    </row>
    <row r="808" spans="1:7" x14ac:dyDescent="0.25">
      <c r="A808" s="3">
        <v>48</v>
      </c>
      <c r="B808" s="5">
        <f t="shared" si="57"/>
        <v>107459.70123086571</v>
      </c>
      <c r="C808" s="5">
        <f t="shared" si="58"/>
        <v>557.05999999999995</v>
      </c>
      <c r="D808" s="5">
        <f>200</f>
        <v>200</v>
      </c>
      <c r="E808" s="5">
        <f t="shared" si="59"/>
        <v>291.03669083359466</v>
      </c>
      <c r="F808" s="5">
        <f t="shared" si="60"/>
        <v>466.02330916640528</v>
      </c>
      <c r="G808" s="5">
        <f t="shared" si="61"/>
        <v>106993.6779216993</v>
      </c>
    </row>
    <row r="809" spans="1:7" x14ac:dyDescent="0.25">
      <c r="A809" s="3">
        <v>49</v>
      </c>
      <c r="B809" s="5">
        <f t="shared" si="57"/>
        <v>106993.6779216993</v>
      </c>
      <c r="C809" s="5">
        <f t="shared" si="58"/>
        <v>557.05999999999995</v>
      </c>
      <c r="D809" s="5">
        <f>200</f>
        <v>200</v>
      </c>
      <c r="E809" s="5">
        <f t="shared" si="59"/>
        <v>289.77454437126897</v>
      </c>
      <c r="F809" s="5">
        <f t="shared" si="60"/>
        <v>467.28545562873097</v>
      </c>
      <c r="G809" s="5">
        <f t="shared" si="61"/>
        <v>106526.39246607057</v>
      </c>
    </row>
    <row r="810" spans="1:7" x14ac:dyDescent="0.25">
      <c r="A810" s="3">
        <v>50</v>
      </c>
      <c r="B810" s="5">
        <f t="shared" si="57"/>
        <v>106526.39246607057</v>
      </c>
      <c r="C810" s="5">
        <f t="shared" si="58"/>
        <v>557.05999999999995</v>
      </c>
      <c r="D810" s="5">
        <f>200</f>
        <v>200</v>
      </c>
      <c r="E810" s="5">
        <f t="shared" si="59"/>
        <v>288.5089795956078</v>
      </c>
      <c r="F810" s="5">
        <f t="shared" si="60"/>
        <v>468.55102040439215</v>
      </c>
      <c r="G810" s="5">
        <f t="shared" si="61"/>
        <v>106057.84144566617</v>
      </c>
    </row>
    <row r="811" spans="1:7" x14ac:dyDescent="0.25">
      <c r="A811" s="3">
        <v>51</v>
      </c>
      <c r="B811" s="5">
        <f t="shared" si="57"/>
        <v>106057.84144566617</v>
      </c>
      <c r="C811" s="5">
        <f t="shared" si="58"/>
        <v>557.05999999999995</v>
      </c>
      <c r="D811" s="5">
        <f>200</f>
        <v>200</v>
      </c>
      <c r="E811" s="5">
        <f t="shared" si="59"/>
        <v>287.23998724867926</v>
      </c>
      <c r="F811" s="5">
        <f t="shared" si="60"/>
        <v>469.82001275132069</v>
      </c>
      <c r="G811" s="5">
        <f t="shared" si="61"/>
        <v>105588.02143291484</v>
      </c>
    </row>
    <row r="812" spans="1:7" x14ac:dyDescent="0.25">
      <c r="A812" s="3">
        <v>52</v>
      </c>
      <c r="B812" s="5">
        <f t="shared" si="57"/>
        <v>105588.02143291484</v>
      </c>
      <c r="C812" s="5">
        <f t="shared" si="58"/>
        <v>557.05999999999995</v>
      </c>
      <c r="D812" s="5">
        <f>200</f>
        <v>200</v>
      </c>
      <c r="E812" s="5">
        <f t="shared" si="59"/>
        <v>285.96755804747772</v>
      </c>
      <c r="F812" s="5">
        <f t="shared" si="60"/>
        <v>471.09244195252222</v>
      </c>
      <c r="G812" s="5">
        <f t="shared" si="61"/>
        <v>105116.92899096232</v>
      </c>
    </row>
    <row r="813" spans="1:7" x14ac:dyDescent="0.25">
      <c r="A813" s="3">
        <v>53</v>
      </c>
      <c r="B813" s="5">
        <f t="shared" si="57"/>
        <v>105116.92899096232</v>
      </c>
      <c r="C813" s="5">
        <f t="shared" si="58"/>
        <v>557.05999999999995</v>
      </c>
      <c r="D813" s="5">
        <f>200</f>
        <v>200</v>
      </c>
      <c r="E813" s="5">
        <f t="shared" si="59"/>
        <v>284.6916826838563</v>
      </c>
      <c r="F813" s="5">
        <f t="shared" si="60"/>
        <v>472.36831731614365</v>
      </c>
      <c r="G813" s="5">
        <f t="shared" si="61"/>
        <v>104644.56067364618</v>
      </c>
    </row>
    <row r="814" spans="1:7" x14ac:dyDescent="0.25">
      <c r="A814" s="3">
        <v>54</v>
      </c>
      <c r="B814" s="5">
        <f t="shared" si="57"/>
        <v>104644.56067364618</v>
      </c>
      <c r="C814" s="5">
        <f t="shared" si="58"/>
        <v>557.05999999999995</v>
      </c>
      <c r="D814" s="5">
        <f>200</f>
        <v>200</v>
      </c>
      <c r="E814" s="5">
        <f t="shared" si="59"/>
        <v>283.41235182445843</v>
      </c>
      <c r="F814" s="5">
        <f t="shared" si="60"/>
        <v>473.64764817554152</v>
      </c>
      <c r="G814" s="5">
        <f t="shared" si="61"/>
        <v>104170.91302547064</v>
      </c>
    </row>
    <row r="815" spans="1:7" x14ac:dyDescent="0.25">
      <c r="A815" s="3">
        <v>55</v>
      </c>
      <c r="B815" s="5">
        <f t="shared" si="57"/>
        <v>104170.91302547064</v>
      </c>
      <c r="C815" s="5">
        <f t="shared" si="58"/>
        <v>557.05999999999995</v>
      </c>
      <c r="D815" s="5">
        <f>200</f>
        <v>200</v>
      </c>
      <c r="E815" s="5">
        <f t="shared" si="59"/>
        <v>282.12955611064967</v>
      </c>
      <c r="F815" s="5">
        <f t="shared" si="60"/>
        <v>474.93044388935027</v>
      </c>
      <c r="G815" s="5">
        <f t="shared" si="61"/>
        <v>103695.98258158129</v>
      </c>
    </row>
    <row r="816" spans="1:7" x14ac:dyDescent="0.25">
      <c r="A816" s="3">
        <v>56</v>
      </c>
      <c r="B816" s="5">
        <f t="shared" si="57"/>
        <v>103695.98258158129</v>
      </c>
      <c r="C816" s="5">
        <f t="shared" si="58"/>
        <v>557.05999999999995</v>
      </c>
      <c r="D816" s="5">
        <f>200</f>
        <v>200</v>
      </c>
      <c r="E816" s="5">
        <f t="shared" si="59"/>
        <v>280.84328615844936</v>
      </c>
      <c r="F816" s="5">
        <f t="shared" si="60"/>
        <v>476.21671384155059</v>
      </c>
      <c r="G816" s="5">
        <f t="shared" si="61"/>
        <v>103219.76586773974</v>
      </c>
    </row>
    <row r="817" spans="1:7" x14ac:dyDescent="0.25">
      <c r="A817" s="3">
        <v>57</v>
      </c>
      <c r="B817" s="5">
        <f t="shared" si="57"/>
        <v>103219.76586773974</v>
      </c>
      <c r="C817" s="5">
        <f t="shared" si="58"/>
        <v>557.05999999999995</v>
      </c>
      <c r="D817" s="5">
        <f>200</f>
        <v>200</v>
      </c>
      <c r="E817" s="5">
        <f t="shared" si="59"/>
        <v>279.55353255846182</v>
      </c>
      <c r="F817" s="5">
        <f t="shared" si="60"/>
        <v>477.50646744153812</v>
      </c>
      <c r="G817" s="5">
        <f t="shared" si="61"/>
        <v>102742.25940029821</v>
      </c>
    </row>
    <row r="818" spans="1:7" x14ac:dyDescent="0.25">
      <c r="A818" s="3">
        <v>58</v>
      </c>
      <c r="B818" s="5">
        <f t="shared" si="57"/>
        <v>102742.25940029821</v>
      </c>
      <c r="C818" s="5">
        <f t="shared" si="58"/>
        <v>557.05999999999995</v>
      </c>
      <c r="D818" s="5">
        <f>200</f>
        <v>200</v>
      </c>
      <c r="E818" s="5">
        <f t="shared" si="59"/>
        <v>278.26028587580765</v>
      </c>
      <c r="F818" s="5">
        <f t="shared" si="60"/>
        <v>478.79971412419229</v>
      </c>
      <c r="G818" s="5">
        <f t="shared" si="61"/>
        <v>102263.45968617401</v>
      </c>
    </row>
    <row r="819" spans="1:7" x14ac:dyDescent="0.25">
      <c r="A819" s="3">
        <v>59</v>
      </c>
      <c r="B819" s="5">
        <f t="shared" si="57"/>
        <v>102263.45968617401</v>
      </c>
      <c r="C819" s="5">
        <f t="shared" si="58"/>
        <v>557.05999999999995</v>
      </c>
      <c r="D819" s="5">
        <f>200</f>
        <v>200</v>
      </c>
      <c r="E819" s="5">
        <f t="shared" si="59"/>
        <v>276.96353665005466</v>
      </c>
      <c r="F819" s="5">
        <f t="shared" si="60"/>
        <v>480.09646334994528</v>
      </c>
      <c r="G819" s="5">
        <f t="shared" si="61"/>
        <v>101783.36322282407</v>
      </c>
    </row>
    <row r="820" spans="1:7" x14ac:dyDescent="0.25">
      <c r="A820" s="3">
        <v>60</v>
      </c>
      <c r="B820" s="5">
        <f t="shared" si="57"/>
        <v>101783.36322282407</v>
      </c>
      <c r="C820" s="5">
        <f t="shared" si="58"/>
        <v>557.05999999999995</v>
      </c>
      <c r="D820" s="5">
        <f>200</f>
        <v>200</v>
      </c>
      <c r="E820" s="5">
        <f t="shared" si="59"/>
        <v>275.66327539514856</v>
      </c>
      <c r="F820" s="5">
        <f t="shared" si="60"/>
        <v>481.39672460485139</v>
      </c>
      <c r="G820" s="5">
        <f t="shared" si="61"/>
        <v>101301.96649821922</v>
      </c>
    </row>
    <row r="821" spans="1:7" x14ac:dyDescent="0.25">
      <c r="A821" s="3">
        <v>61</v>
      </c>
      <c r="B821" s="5">
        <f t="shared" si="57"/>
        <v>101301.96649821922</v>
      </c>
      <c r="C821" s="5">
        <f t="shared" si="58"/>
        <v>557.05999999999995</v>
      </c>
      <c r="D821" s="5">
        <f>200</f>
        <v>200</v>
      </c>
      <c r="E821" s="5">
        <f t="shared" si="59"/>
        <v>274.3594925993437</v>
      </c>
      <c r="F821" s="5">
        <f t="shared" si="60"/>
        <v>482.70050740065625</v>
      </c>
      <c r="G821" s="5">
        <f t="shared" si="61"/>
        <v>100819.26599081856</v>
      </c>
    </row>
    <row r="822" spans="1:7" x14ac:dyDescent="0.25">
      <c r="A822" s="3">
        <v>62</v>
      </c>
      <c r="B822" s="5">
        <f t="shared" si="57"/>
        <v>100819.26599081856</v>
      </c>
      <c r="C822" s="5">
        <f t="shared" si="58"/>
        <v>557.05999999999995</v>
      </c>
      <c r="D822" s="5">
        <f>200</f>
        <v>200</v>
      </c>
      <c r="E822" s="5">
        <f t="shared" si="59"/>
        <v>273.05217872513361</v>
      </c>
      <c r="F822" s="5">
        <f t="shared" si="60"/>
        <v>484.00782127486633</v>
      </c>
      <c r="G822" s="5">
        <f t="shared" si="61"/>
        <v>100335.2581695437</v>
      </c>
    </row>
    <row r="823" spans="1:7" x14ac:dyDescent="0.25">
      <c r="A823" s="3">
        <v>63</v>
      </c>
      <c r="B823" s="5">
        <f t="shared" si="57"/>
        <v>100335.2581695437</v>
      </c>
      <c r="C823" s="5">
        <f t="shared" si="58"/>
        <v>557.05999999999995</v>
      </c>
      <c r="D823" s="5">
        <f>200</f>
        <v>200</v>
      </c>
      <c r="E823" s="5">
        <f t="shared" si="59"/>
        <v>271.74132420918085</v>
      </c>
      <c r="F823" s="5">
        <f t="shared" si="60"/>
        <v>485.3186757908191</v>
      </c>
      <c r="G823" s="5">
        <f t="shared" si="61"/>
        <v>99849.93949375287</v>
      </c>
    </row>
    <row r="824" spans="1:7" x14ac:dyDescent="0.25">
      <c r="A824" s="3">
        <v>64</v>
      </c>
      <c r="B824" s="5">
        <f t="shared" si="57"/>
        <v>99849.93949375287</v>
      </c>
      <c r="C824" s="5">
        <f t="shared" si="58"/>
        <v>557.05999999999995</v>
      </c>
      <c r="D824" s="5">
        <f>200</f>
        <v>200</v>
      </c>
      <c r="E824" s="5">
        <f t="shared" si="59"/>
        <v>270.42691946224738</v>
      </c>
      <c r="F824" s="5">
        <f t="shared" si="60"/>
        <v>486.63308053775256</v>
      </c>
      <c r="G824" s="5">
        <f t="shared" si="61"/>
        <v>99363.306413215119</v>
      </c>
    </row>
    <row r="825" spans="1:7" x14ac:dyDescent="0.25">
      <c r="A825" s="3">
        <v>65</v>
      </c>
      <c r="B825" s="5">
        <f t="shared" si="57"/>
        <v>99363.306413215119</v>
      </c>
      <c r="C825" s="5">
        <f t="shared" si="58"/>
        <v>557.05999999999995</v>
      </c>
      <c r="D825" s="5">
        <f>200</f>
        <v>200</v>
      </c>
      <c r="E825" s="5">
        <f t="shared" si="59"/>
        <v>269.10895486912426</v>
      </c>
      <c r="F825" s="5">
        <f t="shared" si="60"/>
        <v>487.95104513087568</v>
      </c>
      <c r="G825" s="5">
        <f t="shared" si="61"/>
        <v>98875.355368084245</v>
      </c>
    </row>
    <row r="826" spans="1:7" x14ac:dyDescent="0.25">
      <c r="A826" s="3">
        <v>66</v>
      </c>
      <c r="B826" s="5">
        <f t="shared" si="57"/>
        <v>98875.355368084245</v>
      </c>
      <c r="C826" s="5">
        <f t="shared" si="58"/>
        <v>557.05999999999995</v>
      </c>
      <c r="D826" s="5">
        <f>200</f>
        <v>200</v>
      </c>
      <c r="E826" s="5">
        <f t="shared" si="59"/>
        <v>267.78742078856152</v>
      </c>
      <c r="F826" s="5">
        <f t="shared" si="60"/>
        <v>489.27257921143843</v>
      </c>
      <c r="G826" s="5">
        <f t="shared" si="61"/>
        <v>98386.082788872809</v>
      </c>
    </row>
    <row r="827" spans="1:7" x14ac:dyDescent="0.25">
      <c r="A827" s="3">
        <v>67</v>
      </c>
      <c r="B827" s="5">
        <f t="shared" ref="B827:B890" si="62">G826</f>
        <v>98386.082788872809</v>
      </c>
      <c r="C827" s="5">
        <f t="shared" ref="C827:C890" si="63">557.06</f>
        <v>557.05999999999995</v>
      </c>
      <c r="D827" s="5">
        <f>200</f>
        <v>200</v>
      </c>
      <c r="E827" s="5">
        <f t="shared" ref="E827:E890" si="64">B827*3.25%/12</f>
        <v>266.46230755319721</v>
      </c>
      <c r="F827" s="5">
        <f t="shared" ref="F827:F890" si="65">C827+D827-E827</f>
        <v>490.59769244680274</v>
      </c>
      <c r="G827" s="5">
        <f t="shared" ref="G827:G890" si="66">B827-F827</f>
        <v>97895.485096426011</v>
      </c>
    </row>
    <row r="828" spans="1:7" x14ac:dyDescent="0.25">
      <c r="A828" s="3">
        <v>68</v>
      </c>
      <c r="B828" s="5">
        <f t="shared" si="62"/>
        <v>97895.485096426011</v>
      </c>
      <c r="C828" s="5">
        <f t="shared" si="63"/>
        <v>557.05999999999995</v>
      </c>
      <c r="D828" s="5">
        <f>200</f>
        <v>200</v>
      </c>
      <c r="E828" s="5">
        <f t="shared" si="64"/>
        <v>265.13360546948712</v>
      </c>
      <c r="F828" s="5">
        <f t="shared" si="65"/>
        <v>491.92639453051282</v>
      </c>
      <c r="G828" s="5">
        <f t="shared" si="66"/>
        <v>97403.558701895498</v>
      </c>
    </row>
    <row r="829" spans="1:7" x14ac:dyDescent="0.25">
      <c r="A829" s="3">
        <v>69</v>
      </c>
      <c r="B829" s="5">
        <f t="shared" si="62"/>
        <v>97403.558701895498</v>
      </c>
      <c r="C829" s="5">
        <f t="shared" si="63"/>
        <v>557.05999999999995</v>
      </c>
      <c r="D829" s="5">
        <f>200</f>
        <v>200</v>
      </c>
      <c r="E829" s="5">
        <f t="shared" si="64"/>
        <v>263.80130481763365</v>
      </c>
      <c r="F829" s="5">
        <f t="shared" si="65"/>
        <v>493.2586951823663</v>
      </c>
      <c r="G829" s="5">
        <f t="shared" si="66"/>
        <v>96910.300006713136</v>
      </c>
    </row>
    <row r="830" spans="1:7" x14ac:dyDescent="0.25">
      <c r="A830" s="3">
        <v>70</v>
      </c>
      <c r="B830" s="5">
        <f t="shared" si="62"/>
        <v>96910.300006713136</v>
      </c>
      <c r="C830" s="5">
        <f t="shared" si="63"/>
        <v>557.05999999999995</v>
      </c>
      <c r="D830" s="5">
        <f>200</f>
        <v>200</v>
      </c>
      <c r="E830" s="5">
        <f t="shared" si="64"/>
        <v>262.46539585151476</v>
      </c>
      <c r="F830" s="5">
        <f t="shared" si="65"/>
        <v>494.59460414848519</v>
      </c>
      <c r="G830" s="5">
        <f t="shared" si="66"/>
        <v>96415.70540256465</v>
      </c>
    </row>
    <row r="831" spans="1:7" x14ac:dyDescent="0.25">
      <c r="A831" s="3">
        <v>71</v>
      </c>
      <c r="B831" s="5">
        <f t="shared" si="62"/>
        <v>96415.70540256465</v>
      </c>
      <c r="C831" s="5">
        <f t="shared" si="63"/>
        <v>557.05999999999995</v>
      </c>
      <c r="D831" s="5">
        <f>200</f>
        <v>200</v>
      </c>
      <c r="E831" s="5">
        <f t="shared" si="64"/>
        <v>261.1258687986126</v>
      </c>
      <c r="F831" s="5">
        <f t="shared" si="65"/>
        <v>495.93413120138734</v>
      </c>
      <c r="G831" s="5">
        <f t="shared" si="66"/>
        <v>95919.771271363265</v>
      </c>
    </row>
    <row r="832" spans="1:7" x14ac:dyDescent="0.25">
      <c r="A832" s="3">
        <v>72</v>
      </c>
      <c r="B832" s="5">
        <f t="shared" si="62"/>
        <v>95919.771271363265</v>
      </c>
      <c r="C832" s="5">
        <f t="shared" si="63"/>
        <v>557.05999999999995</v>
      </c>
      <c r="D832" s="5">
        <f>200</f>
        <v>200</v>
      </c>
      <c r="E832" s="5">
        <f t="shared" si="64"/>
        <v>259.78271385994219</v>
      </c>
      <c r="F832" s="5">
        <f t="shared" si="65"/>
        <v>497.27728614005775</v>
      </c>
      <c r="G832" s="5">
        <f t="shared" si="66"/>
        <v>95422.493985223206</v>
      </c>
    </row>
    <row r="833" spans="1:7" x14ac:dyDescent="0.25">
      <c r="A833" s="3">
        <v>73</v>
      </c>
      <c r="B833" s="5">
        <f t="shared" si="62"/>
        <v>95422.493985223206</v>
      </c>
      <c r="C833" s="5">
        <f t="shared" si="63"/>
        <v>557.05999999999995</v>
      </c>
      <c r="D833" s="5">
        <f>200</f>
        <v>200</v>
      </c>
      <c r="E833" s="5">
        <f t="shared" si="64"/>
        <v>258.43592120997954</v>
      </c>
      <c r="F833" s="5">
        <f t="shared" si="65"/>
        <v>498.62407879002041</v>
      </c>
      <c r="G833" s="5">
        <f t="shared" si="66"/>
        <v>94923.869906433189</v>
      </c>
    </row>
    <row r="834" spans="1:7" x14ac:dyDescent="0.25">
      <c r="A834" s="3">
        <v>74</v>
      </c>
      <c r="B834" s="5">
        <f t="shared" si="62"/>
        <v>94923.869906433189</v>
      </c>
      <c r="C834" s="5">
        <f t="shared" si="63"/>
        <v>557.05999999999995</v>
      </c>
      <c r="D834" s="5">
        <f>200</f>
        <v>200</v>
      </c>
      <c r="E834" s="5">
        <f t="shared" si="64"/>
        <v>257.08548099658987</v>
      </c>
      <c r="F834" s="5">
        <f t="shared" si="65"/>
        <v>499.97451900341008</v>
      </c>
      <c r="G834" s="5">
        <f t="shared" si="66"/>
        <v>94423.895387429773</v>
      </c>
    </row>
    <row r="835" spans="1:7" x14ac:dyDescent="0.25">
      <c r="A835" s="3">
        <v>75</v>
      </c>
      <c r="B835" s="5">
        <f t="shared" si="62"/>
        <v>94423.895387429773</v>
      </c>
      <c r="C835" s="5">
        <f t="shared" si="63"/>
        <v>557.05999999999995</v>
      </c>
      <c r="D835" s="5">
        <f>200</f>
        <v>200</v>
      </c>
      <c r="E835" s="5">
        <f t="shared" si="64"/>
        <v>255.73138334095563</v>
      </c>
      <c r="F835" s="5">
        <f t="shared" si="65"/>
        <v>501.32861665904431</v>
      </c>
      <c r="G835" s="5">
        <f t="shared" si="66"/>
        <v>93922.566770770733</v>
      </c>
    </row>
    <row r="836" spans="1:7" x14ac:dyDescent="0.25">
      <c r="A836" s="3">
        <v>76</v>
      </c>
      <c r="B836" s="5">
        <f t="shared" si="62"/>
        <v>93922.566770770733</v>
      </c>
      <c r="C836" s="5">
        <f t="shared" si="63"/>
        <v>557.05999999999995</v>
      </c>
      <c r="D836" s="5">
        <f>200</f>
        <v>200</v>
      </c>
      <c r="E836" s="5">
        <f t="shared" si="64"/>
        <v>254.3736183375041</v>
      </c>
      <c r="F836" s="5">
        <f t="shared" si="65"/>
        <v>502.68638166249582</v>
      </c>
      <c r="G836" s="5">
        <f t="shared" si="66"/>
        <v>93419.880389108235</v>
      </c>
    </row>
    <row r="837" spans="1:7" x14ac:dyDescent="0.25">
      <c r="A837" s="3">
        <v>77</v>
      </c>
      <c r="B837" s="5">
        <f t="shared" si="62"/>
        <v>93419.880389108235</v>
      </c>
      <c r="C837" s="5">
        <f t="shared" si="63"/>
        <v>557.05999999999995</v>
      </c>
      <c r="D837" s="5">
        <f>200</f>
        <v>200</v>
      </c>
      <c r="E837" s="5">
        <f t="shared" si="64"/>
        <v>253.01217605383479</v>
      </c>
      <c r="F837" s="5">
        <f t="shared" si="65"/>
        <v>504.04782394616518</v>
      </c>
      <c r="G837" s="5">
        <f t="shared" si="66"/>
        <v>92915.832565162069</v>
      </c>
    </row>
    <row r="838" spans="1:7" x14ac:dyDescent="0.25">
      <c r="A838" s="3">
        <v>78</v>
      </c>
      <c r="B838" s="5">
        <f t="shared" si="62"/>
        <v>92915.832565162069</v>
      </c>
      <c r="C838" s="5">
        <f t="shared" si="63"/>
        <v>557.05999999999995</v>
      </c>
      <c r="D838" s="5">
        <f>200</f>
        <v>200</v>
      </c>
      <c r="E838" s="5">
        <f t="shared" si="64"/>
        <v>251.64704653064726</v>
      </c>
      <c r="F838" s="5">
        <f t="shared" si="65"/>
        <v>505.41295346935271</v>
      </c>
      <c r="G838" s="5">
        <f t="shared" si="66"/>
        <v>92410.41961169272</v>
      </c>
    </row>
    <row r="839" spans="1:7" x14ac:dyDescent="0.25">
      <c r="A839" s="3">
        <v>79</v>
      </c>
      <c r="B839" s="5">
        <f t="shared" si="62"/>
        <v>92410.41961169272</v>
      </c>
      <c r="C839" s="5">
        <f t="shared" si="63"/>
        <v>557.05999999999995</v>
      </c>
      <c r="D839" s="5">
        <f>200</f>
        <v>200</v>
      </c>
      <c r="E839" s="5">
        <f t="shared" si="64"/>
        <v>250.27821978166779</v>
      </c>
      <c r="F839" s="5">
        <f t="shared" si="65"/>
        <v>506.78178021833219</v>
      </c>
      <c r="G839" s="5">
        <f t="shared" si="66"/>
        <v>91903.637831474392</v>
      </c>
    </row>
    <row r="840" spans="1:7" x14ac:dyDescent="0.25">
      <c r="A840" s="3">
        <v>80</v>
      </c>
      <c r="B840" s="5">
        <f t="shared" si="62"/>
        <v>91903.637831474392</v>
      </c>
      <c r="C840" s="5">
        <f t="shared" si="63"/>
        <v>557.05999999999995</v>
      </c>
      <c r="D840" s="5">
        <f>200</f>
        <v>200</v>
      </c>
      <c r="E840" s="5">
        <f t="shared" si="64"/>
        <v>248.90568579357648</v>
      </c>
      <c r="F840" s="5">
        <f t="shared" si="65"/>
        <v>508.15431420642346</v>
      </c>
      <c r="G840" s="5">
        <f t="shared" si="66"/>
        <v>91395.483517267974</v>
      </c>
    </row>
    <row r="841" spans="1:7" x14ac:dyDescent="0.25">
      <c r="A841" s="3">
        <v>81</v>
      </c>
      <c r="B841" s="5">
        <f t="shared" si="62"/>
        <v>91395.483517267974</v>
      </c>
      <c r="C841" s="5">
        <f t="shared" si="63"/>
        <v>557.05999999999995</v>
      </c>
      <c r="D841" s="5">
        <f>200</f>
        <v>200</v>
      </c>
      <c r="E841" s="5">
        <f t="shared" si="64"/>
        <v>247.52943452593411</v>
      </c>
      <c r="F841" s="5">
        <f t="shared" si="65"/>
        <v>509.53056547406584</v>
      </c>
      <c r="G841" s="5">
        <f t="shared" si="66"/>
        <v>90885.952951793908</v>
      </c>
    </row>
    <row r="842" spans="1:7" x14ac:dyDescent="0.25">
      <c r="A842" s="3">
        <v>82</v>
      </c>
      <c r="B842" s="5">
        <f t="shared" si="62"/>
        <v>90885.952951793908</v>
      </c>
      <c r="C842" s="5">
        <f t="shared" si="63"/>
        <v>557.05999999999995</v>
      </c>
      <c r="D842" s="5">
        <f>200</f>
        <v>200</v>
      </c>
      <c r="E842" s="5">
        <f t="shared" si="64"/>
        <v>246.1494559111085</v>
      </c>
      <c r="F842" s="5">
        <f t="shared" si="65"/>
        <v>510.91054408889147</v>
      </c>
      <c r="G842" s="5">
        <f t="shared" si="66"/>
        <v>90375.042407705012</v>
      </c>
    </row>
    <row r="843" spans="1:7" x14ac:dyDescent="0.25">
      <c r="A843" s="3">
        <v>83</v>
      </c>
      <c r="B843" s="5">
        <f t="shared" si="62"/>
        <v>90375.042407705012</v>
      </c>
      <c r="C843" s="5">
        <f t="shared" si="63"/>
        <v>557.05999999999995</v>
      </c>
      <c r="D843" s="5">
        <f>200</f>
        <v>200</v>
      </c>
      <c r="E843" s="5">
        <f t="shared" si="64"/>
        <v>244.76573985420109</v>
      </c>
      <c r="F843" s="5">
        <f t="shared" si="65"/>
        <v>512.29426014579883</v>
      </c>
      <c r="G843" s="5">
        <f t="shared" si="66"/>
        <v>89862.748147559207</v>
      </c>
    </row>
    <row r="844" spans="1:7" x14ac:dyDescent="0.25">
      <c r="A844" s="3">
        <v>84</v>
      </c>
      <c r="B844" s="5">
        <f t="shared" si="62"/>
        <v>89862.748147559207</v>
      </c>
      <c r="C844" s="5">
        <f t="shared" si="63"/>
        <v>557.05999999999995</v>
      </c>
      <c r="D844" s="5">
        <f>200</f>
        <v>200</v>
      </c>
      <c r="E844" s="5">
        <f t="shared" si="64"/>
        <v>243.37827623297287</v>
      </c>
      <c r="F844" s="5">
        <f t="shared" si="65"/>
        <v>513.68172376702705</v>
      </c>
      <c r="G844" s="5">
        <f t="shared" si="66"/>
        <v>89349.066423792174</v>
      </c>
    </row>
    <row r="845" spans="1:7" x14ac:dyDescent="0.25">
      <c r="A845" s="3">
        <v>85</v>
      </c>
      <c r="B845" s="5">
        <f t="shared" si="62"/>
        <v>89349.066423792174</v>
      </c>
      <c r="C845" s="5">
        <f t="shared" si="63"/>
        <v>557.05999999999995</v>
      </c>
      <c r="D845" s="5">
        <f>200</f>
        <v>200</v>
      </c>
      <c r="E845" s="5">
        <f t="shared" si="64"/>
        <v>241.98705489777046</v>
      </c>
      <c r="F845" s="5">
        <f t="shared" si="65"/>
        <v>515.07294510222948</v>
      </c>
      <c r="G845" s="5">
        <f t="shared" si="66"/>
        <v>88833.993478689939</v>
      </c>
    </row>
    <row r="846" spans="1:7" x14ac:dyDescent="0.25">
      <c r="A846" s="3">
        <v>86</v>
      </c>
      <c r="B846" s="5">
        <f t="shared" si="62"/>
        <v>88833.993478689939</v>
      </c>
      <c r="C846" s="5">
        <f t="shared" si="63"/>
        <v>557.05999999999995</v>
      </c>
      <c r="D846" s="5">
        <f>200</f>
        <v>200</v>
      </c>
      <c r="E846" s="5">
        <f t="shared" si="64"/>
        <v>240.59206567145193</v>
      </c>
      <c r="F846" s="5">
        <f t="shared" si="65"/>
        <v>516.46793432854804</v>
      </c>
      <c r="G846" s="5">
        <f t="shared" si="66"/>
        <v>88317.525544361386</v>
      </c>
    </row>
    <row r="847" spans="1:7" x14ac:dyDescent="0.25">
      <c r="A847" s="3">
        <v>87</v>
      </c>
      <c r="B847" s="5">
        <f t="shared" si="62"/>
        <v>88317.525544361386</v>
      </c>
      <c r="C847" s="5">
        <f t="shared" si="63"/>
        <v>557.05999999999995</v>
      </c>
      <c r="D847" s="5">
        <f>200</f>
        <v>200</v>
      </c>
      <c r="E847" s="5">
        <f t="shared" si="64"/>
        <v>239.19329834931207</v>
      </c>
      <c r="F847" s="5">
        <f t="shared" si="65"/>
        <v>517.8667016506879</v>
      </c>
      <c r="G847" s="5">
        <f t="shared" si="66"/>
        <v>87799.658842710691</v>
      </c>
    </row>
    <row r="848" spans="1:7" x14ac:dyDescent="0.25">
      <c r="A848" s="3">
        <v>88</v>
      </c>
      <c r="B848" s="5">
        <f t="shared" si="62"/>
        <v>87799.658842710691</v>
      </c>
      <c r="C848" s="5">
        <f t="shared" si="63"/>
        <v>557.05999999999995</v>
      </c>
      <c r="D848" s="5">
        <f>200</f>
        <v>200</v>
      </c>
      <c r="E848" s="5">
        <f t="shared" si="64"/>
        <v>237.79074269900812</v>
      </c>
      <c r="F848" s="5">
        <f t="shared" si="65"/>
        <v>519.26925730099185</v>
      </c>
      <c r="G848" s="5">
        <f t="shared" si="66"/>
        <v>87280.389585409692</v>
      </c>
    </row>
    <row r="849" spans="1:7" x14ac:dyDescent="0.25">
      <c r="A849" s="3">
        <v>89</v>
      </c>
      <c r="B849" s="5">
        <f t="shared" si="62"/>
        <v>87280.389585409692</v>
      </c>
      <c r="C849" s="5">
        <f t="shared" si="63"/>
        <v>557.05999999999995</v>
      </c>
      <c r="D849" s="5">
        <f>200</f>
        <v>200</v>
      </c>
      <c r="E849" s="5">
        <f t="shared" si="64"/>
        <v>236.38438846048459</v>
      </c>
      <c r="F849" s="5">
        <f t="shared" si="65"/>
        <v>520.67561153951533</v>
      </c>
      <c r="G849" s="5">
        <f t="shared" si="66"/>
        <v>86759.713973870181</v>
      </c>
    </row>
    <row r="850" spans="1:7" x14ac:dyDescent="0.25">
      <c r="A850" s="3">
        <v>90</v>
      </c>
      <c r="B850" s="5">
        <f t="shared" si="62"/>
        <v>86759.713973870181</v>
      </c>
      <c r="C850" s="5">
        <f t="shared" si="63"/>
        <v>557.05999999999995</v>
      </c>
      <c r="D850" s="5">
        <f>200</f>
        <v>200</v>
      </c>
      <c r="E850" s="5">
        <f t="shared" si="64"/>
        <v>234.97422534589842</v>
      </c>
      <c r="F850" s="5">
        <f t="shared" si="65"/>
        <v>522.08577465410156</v>
      </c>
      <c r="G850" s="5">
        <f t="shared" si="66"/>
        <v>86237.62819921608</v>
      </c>
    </row>
    <row r="851" spans="1:7" x14ac:dyDescent="0.25">
      <c r="A851" s="3">
        <v>91</v>
      </c>
      <c r="B851" s="5">
        <f t="shared" si="62"/>
        <v>86237.62819921608</v>
      </c>
      <c r="C851" s="5">
        <f t="shared" si="63"/>
        <v>557.05999999999995</v>
      </c>
      <c r="D851" s="5">
        <f>200</f>
        <v>200</v>
      </c>
      <c r="E851" s="5">
        <f t="shared" si="64"/>
        <v>233.56024303954356</v>
      </c>
      <c r="F851" s="5">
        <f t="shared" si="65"/>
        <v>523.49975696045635</v>
      </c>
      <c r="G851" s="5">
        <f t="shared" si="66"/>
        <v>85714.12844225562</v>
      </c>
    </row>
    <row r="852" spans="1:7" x14ac:dyDescent="0.25">
      <c r="A852" s="3">
        <v>92</v>
      </c>
      <c r="B852" s="5">
        <f t="shared" si="62"/>
        <v>85714.12844225562</v>
      </c>
      <c r="C852" s="5">
        <f t="shared" si="63"/>
        <v>557.05999999999995</v>
      </c>
      <c r="D852" s="5">
        <f>200</f>
        <v>200</v>
      </c>
      <c r="E852" s="5">
        <f t="shared" si="64"/>
        <v>232.14243119777564</v>
      </c>
      <c r="F852" s="5">
        <f t="shared" si="65"/>
        <v>524.91756880222431</v>
      </c>
      <c r="G852" s="5">
        <f t="shared" si="66"/>
        <v>85189.210873453398</v>
      </c>
    </row>
    <row r="853" spans="1:7" x14ac:dyDescent="0.25">
      <c r="A853" s="3">
        <v>93</v>
      </c>
      <c r="B853" s="5">
        <f t="shared" si="62"/>
        <v>85189.210873453398</v>
      </c>
      <c r="C853" s="5">
        <f t="shared" si="63"/>
        <v>557.05999999999995</v>
      </c>
      <c r="D853" s="5">
        <f>200</f>
        <v>200</v>
      </c>
      <c r="E853" s="5">
        <f t="shared" si="64"/>
        <v>230.72077944893627</v>
      </c>
      <c r="F853" s="5">
        <f t="shared" si="65"/>
        <v>526.3392205510637</v>
      </c>
      <c r="G853" s="5">
        <f t="shared" si="66"/>
        <v>84662.871652902337</v>
      </c>
    </row>
    <row r="854" spans="1:7" x14ac:dyDescent="0.25">
      <c r="A854" s="3">
        <v>94</v>
      </c>
      <c r="B854" s="5">
        <f t="shared" si="62"/>
        <v>84662.871652902337</v>
      </c>
      <c r="C854" s="5">
        <f t="shared" si="63"/>
        <v>557.05999999999995</v>
      </c>
      <c r="D854" s="5">
        <f>200</f>
        <v>200</v>
      </c>
      <c r="E854" s="5">
        <f t="shared" si="64"/>
        <v>229.29527739327716</v>
      </c>
      <c r="F854" s="5">
        <f t="shared" si="65"/>
        <v>527.76472260672278</v>
      </c>
      <c r="G854" s="5">
        <f t="shared" si="66"/>
        <v>84135.106930295617</v>
      </c>
    </row>
    <row r="855" spans="1:7" x14ac:dyDescent="0.25">
      <c r="A855" s="3">
        <v>95</v>
      </c>
      <c r="B855" s="5">
        <f t="shared" si="62"/>
        <v>84135.106930295617</v>
      </c>
      <c r="C855" s="5">
        <f t="shared" si="63"/>
        <v>557.05999999999995</v>
      </c>
      <c r="D855" s="5">
        <f>200</f>
        <v>200</v>
      </c>
      <c r="E855" s="5">
        <f t="shared" si="64"/>
        <v>227.86591460288398</v>
      </c>
      <c r="F855" s="5">
        <f t="shared" si="65"/>
        <v>529.19408539711594</v>
      </c>
      <c r="G855" s="5">
        <f t="shared" si="66"/>
        <v>83605.912844898499</v>
      </c>
    </row>
    <row r="856" spans="1:7" x14ac:dyDescent="0.25">
      <c r="A856" s="3">
        <v>96</v>
      </c>
      <c r="B856" s="5">
        <f t="shared" si="62"/>
        <v>83605.912844898499</v>
      </c>
      <c r="C856" s="5">
        <f t="shared" si="63"/>
        <v>557.05999999999995</v>
      </c>
      <c r="D856" s="5">
        <f>200</f>
        <v>200</v>
      </c>
      <c r="E856" s="5">
        <f t="shared" si="64"/>
        <v>226.4326806216001</v>
      </c>
      <c r="F856" s="5">
        <f t="shared" si="65"/>
        <v>530.62731937839987</v>
      </c>
      <c r="G856" s="5">
        <f t="shared" si="66"/>
        <v>83075.285525520099</v>
      </c>
    </row>
    <row r="857" spans="1:7" x14ac:dyDescent="0.25">
      <c r="A857" s="3">
        <v>97</v>
      </c>
      <c r="B857" s="5">
        <f t="shared" si="62"/>
        <v>83075.285525520099</v>
      </c>
      <c r="C857" s="5">
        <f t="shared" si="63"/>
        <v>557.05999999999995</v>
      </c>
      <c r="D857" s="5">
        <f>200</f>
        <v>200</v>
      </c>
      <c r="E857" s="5">
        <f t="shared" si="64"/>
        <v>224.99556496495029</v>
      </c>
      <c r="F857" s="5">
        <f t="shared" si="65"/>
        <v>532.06443503504966</v>
      </c>
      <c r="G857" s="5">
        <f t="shared" si="66"/>
        <v>82543.221090485051</v>
      </c>
    </row>
    <row r="858" spans="1:7" x14ac:dyDescent="0.25">
      <c r="A858" s="3">
        <v>98</v>
      </c>
      <c r="B858" s="5">
        <f t="shared" si="62"/>
        <v>82543.221090485051</v>
      </c>
      <c r="C858" s="5">
        <f t="shared" si="63"/>
        <v>557.05999999999995</v>
      </c>
      <c r="D858" s="5">
        <f>200</f>
        <v>200</v>
      </c>
      <c r="E858" s="5">
        <f t="shared" si="64"/>
        <v>223.55455712006369</v>
      </c>
      <c r="F858" s="5">
        <f t="shared" si="65"/>
        <v>533.50544287993625</v>
      </c>
      <c r="G858" s="5">
        <f t="shared" si="66"/>
        <v>82009.715647605117</v>
      </c>
    </row>
    <row r="859" spans="1:7" x14ac:dyDescent="0.25">
      <c r="A859" s="3">
        <v>99</v>
      </c>
      <c r="B859" s="5">
        <f t="shared" si="62"/>
        <v>82009.715647605117</v>
      </c>
      <c r="C859" s="5">
        <f t="shared" si="63"/>
        <v>557.05999999999995</v>
      </c>
      <c r="D859" s="5">
        <f>200</f>
        <v>200</v>
      </c>
      <c r="E859" s="5">
        <f t="shared" si="64"/>
        <v>222.1096465455972</v>
      </c>
      <c r="F859" s="5">
        <f t="shared" si="65"/>
        <v>534.95035345440272</v>
      </c>
      <c r="G859" s="5">
        <f t="shared" si="66"/>
        <v>81474.765294150711</v>
      </c>
    </row>
    <row r="860" spans="1:7" x14ac:dyDescent="0.25">
      <c r="A860" s="3">
        <v>100</v>
      </c>
      <c r="B860" s="5">
        <f t="shared" si="62"/>
        <v>81474.765294150711</v>
      </c>
      <c r="C860" s="5">
        <f t="shared" si="63"/>
        <v>557.05999999999995</v>
      </c>
      <c r="D860" s="5">
        <f>200</f>
        <v>200</v>
      </c>
      <c r="E860" s="5">
        <f t="shared" si="64"/>
        <v>220.66082267165817</v>
      </c>
      <c r="F860" s="5">
        <f t="shared" si="65"/>
        <v>536.39917732834181</v>
      </c>
      <c r="G860" s="5">
        <f t="shared" si="66"/>
        <v>80938.366116822363</v>
      </c>
    </row>
    <row r="861" spans="1:7" x14ac:dyDescent="0.25">
      <c r="A861" s="3">
        <v>101</v>
      </c>
      <c r="B861" s="5">
        <f t="shared" si="62"/>
        <v>80938.366116822363</v>
      </c>
      <c r="C861" s="5">
        <f t="shared" si="63"/>
        <v>557.05999999999995</v>
      </c>
      <c r="D861" s="5">
        <f>200</f>
        <v>200</v>
      </c>
      <c r="E861" s="5">
        <f t="shared" si="64"/>
        <v>219.20807489972722</v>
      </c>
      <c r="F861" s="5">
        <f t="shared" si="65"/>
        <v>537.85192510027275</v>
      </c>
      <c r="G861" s="5">
        <f t="shared" si="66"/>
        <v>80400.51419172209</v>
      </c>
    </row>
    <row r="862" spans="1:7" x14ac:dyDescent="0.25">
      <c r="A862" s="3">
        <v>102</v>
      </c>
      <c r="B862" s="5">
        <f t="shared" si="62"/>
        <v>80400.51419172209</v>
      </c>
      <c r="C862" s="5">
        <f t="shared" si="63"/>
        <v>557.05999999999995</v>
      </c>
      <c r="D862" s="5">
        <f>200</f>
        <v>200</v>
      </c>
      <c r="E862" s="5">
        <f t="shared" si="64"/>
        <v>217.75139260258069</v>
      </c>
      <c r="F862" s="5">
        <f t="shared" si="65"/>
        <v>539.30860739741922</v>
      </c>
      <c r="G862" s="5">
        <f t="shared" si="66"/>
        <v>79861.205584324664</v>
      </c>
    </row>
    <row r="863" spans="1:7" x14ac:dyDescent="0.25">
      <c r="A863" s="3">
        <v>103</v>
      </c>
      <c r="B863" s="5">
        <f t="shared" si="62"/>
        <v>79861.205584324664</v>
      </c>
      <c r="C863" s="5">
        <f t="shared" si="63"/>
        <v>557.05999999999995</v>
      </c>
      <c r="D863" s="5">
        <f>200</f>
        <v>200</v>
      </c>
      <c r="E863" s="5">
        <f t="shared" si="64"/>
        <v>216.29076512421264</v>
      </c>
      <c r="F863" s="5">
        <f t="shared" si="65"/>
        <v>540.76923487578733</v>
      </c>
      <c r="G863" s="5">
        <f t="shared" si="66"/>
        <v>79320.436349448879</v>
      </c>
    </row>
    <row r="864" spans="1:7" x14ac:dyDescent="0.25">
      <c r="A864" s="3">
        <v>104</v>
      </c>
      <c r="B864" s="5">
        <f t="shared" si="62"/>
        <v>79320.436349448879</v>
      </c>
      <c r="C864" s="5">
        <f t="shared" si="63"/>
        <v>557.05999999999995</v>
      </c>
      <c r="D864" s="5">
        <f>200</f>
        <v>200</v>
      </c>
      <c r="E864" s="5">
        <f t="shared" si="64"/>
        <v>214.82618177975738</v>
      </c>
      <c r="F864" s="5">
        <f t="shared" si="65"/>
        <v>542.2338182202426</v>
      </c>
      <c r="G864" s="5">
        <f t="shared" si="66"/>
        <v>78778.202531228642</v>
      </c>
    </row>
    <row r="865" spans="1:7" x14ac:dyDescent="0.25">
      <c r="A865" s="3">
        <v>105</v>
      </c>
      <c r="B865" s="5">
        <f t="shared" si="62"/>
        <v>78778.202531228642</v>
      </c>
      <c r="C865" s="5">
        <f t="shared" si="63"/>
        <v>557.05999999999995</v>
      </c>
      <c r="D865" s="5">
        <f>200</f>
        <v>200</v>
      </c>
      <c r="E865" s="5">
        <f t="shared" si="64"/>
        <v>213.35763185541092</v>
      </c>
      <c r="F865" s="5">
        <f t="shared" si="65"/>
        <v>543.70236814458906</v>
      </c>
      <c r="G865" s="5">
        <f t="shared" si="66"/>
        <v>78234.500163084056</v>
      </c>
    </row>
    <row r="866" spans="1:7" x14ac:dyDescent="0.25">
      <c r="A866" s="3">
        <v>106</v>
      </c>
      <c r="B866" s="5">
        <f t="shared" si="62"/>
        <v>78234.500163084056</v>
      </c>
      <c r="C866" s="5">
        <f t="shared" si="63"/>
        <v>557.05999999999995</v>
      </c>
      <c r="D866" s="5">
        <f>200</f>
        <v>200</v>
      </c>
      <c r="E866" s="5">
        <f t="shared" si="64"/>
        <v>211.88510460835266</v>
      </c>
      <c r="F866" s="5">
        <f t="shared" si="65"/>
        <v>545.17489539164728</v>
      </c>
      <c r="G866" s="5">
        <f t="shared" si="66"/>
        <v>77689.325267692402</v>
      </c>
    </row>
    <row r="867" spans="1:7" x14ac:dyDescent="0.25">
      <c r="A867" s="3">
        <v>107</v>
      </c>
      <c r="B867" s="5">
        <f t="shared" si="62"/>
        <v>77689.325267692402</v>
      </c>
      <c r="C867" s="5">
        <f t="shared" si="63"/>
        <v>557.05999999999995</v>
      </c>
      <c r="D867" s="5">
        <f>200</f>
        <v>200</v>
      </c>
      <c r="E867" s="5">
        <f t="shared" si="64"/>
        <v>210.40858926666692</v>
      </c>
      <c r="F867" s="5">
        <f t="shared" si="65"/>
        <v>546.65141073333302</v>
      </c>
      <c r="G867" s="5">
        <f t="shared" si="66"/>
        <v>77142.673856959067</v>
      </c>
    </row>
    <row r="868" spans="1:7" x14ac:dyDescent="0.25">
      <c r="A868" s="3">
        <v>108</v>
      </c>
      <c r="B868" s="5">
        <f t="shared" si="62"/>
        <v>77142.673856959067</v>
      </c>
      <c r="C868" s="5">
        <f t="shared" si="63"/>
        <v>557.05999999999995</v>
      </c>
      <c r="D868" s="5">
        <f>200</f>
        <v>200</v>
      </c>
      <c r="E868" s="5">
        <f t="shared" si="64"/>
        <v>208.92807502926416</v>
      </c>
      <c r="F868" s="5">
        <f t="shared" si="65"/>
        <v>548.13192497073578</v>
      </c>
      <c r="G868" s="5">
        <f t="shared" si="66"/>
        <v>76594.541931988337</v>
      </c>
    </row>
    <row r="869" spans="1:7" x14ac:dyDescent="0.25">
      <c r="A869" s="3">
        <v>109</v>
      </c>
      <c r="B869" s="5">
        <f t="shared" si="62"/>
        <v>76594.541931988337</v>
      </c>
      <c r="C869" s="5">
        <f t="shared" si="63"/>
        <v>557.05999999999995</v>
      </c>
      <c r="D869" s="5">
        <f>200</f>
        <v>200</v>
      </c>
      <c r="E869" s="5">
        <f t="shared" si="64"/>
        <v>207.44355106580176</v>
      </c>
      <c r="F869" s="5">
        <f t="shared" si="65"/>
        <v>549.61644893419816</v>
      </c>
      <c r="G869" s="5">
        <f t="shared" si="66"/>
        <v>76044.925483054132</v>
      </c>
    </row>
    <row r="870" spans="1:7" x14ac:dyDescent="0.25">
      <c r="A870" s="3">
        <v>110</v>
      </c>
      <c r="B870" s="5">
        <f t="shared" si="62"/>
        <v>76044.925483054132</v>
      </c>
      <c r="C870" s="5">
        <f t="shared" si="63"/>
        <v>557.05999999999995</v>
      </c>
      <c r="D870" s="5">
        <f>200</f>
        <v>200</v>
      </c>
      <c r="E870" s="5">
        <f t="shared" si="64"/>
        <v>205.95500651660495</v>
      </c>
      <c r="F870" s="5">
        <f t="shared" si="65"/>
        <v>551.10499348339499</v>
      </c>
      <c r="G870" s="5">
        <f t="shared" si="66"/>
        <v>75493.820489570731</v>
      </c>
    </row>
    <row r="871" spans="1:7" x14ac:dyDescent="0.25">
      <c r="A871" s="3">
        <v>111</v>
      </c>
      <c r="B871" s="5">
        <f t="shared" si="62"/>
        <v>75493.820489570731</v>
      </c>
      <c r="C871" s="5">
        <f t="shared" si="63"/>
        <v>557.05999999999995</v>
      </c>
      <c r="D871" s="5">
        <f>200</f>
        <v>200</v>
      </c>
      <c r="E871" s="5">
        <f t="shared" si="64"/>
        <v>204.4624304925874</v>
      </c>
      <c r="F871" s="5">
        <f t="shared" si="65"/>
        <v>552.59756950741257</v>
      </c>
      <c r="G871" s="5">
        <f t="shared" si="66"/>
        <v>74941.222920063316</v>
      </c>
    </row>
    <row r="872" spans="1:7" x14ac:dyDescent="0.25">
      <c r="A872" s="3">
        <v>112</v>
      </c>
      <c r="B872" s="5">
        <f t="shared" si="62"/>
        <v>74941.222920063316</v>
      </c>
      <c r="C872" s="5">
        <f t="shared" si="63"/>
        <v>557.05999999999995</v>
      </c>
      <c r="D872" s="5">
        <f>200</f>
        <v>200</v>
      </c>
      <c r="E872" s="5">
        <f t="shared" si="64"/>
        <v>202.96581207517147</v>
      </c>
      <c r="F872" s="5">
        <f t="shared" si="65"/>
        <v>554.09418792482847</v>
      </c>
      <c r="G872" s="5">
        <f t="shared" si="66"/>
        <v>74387.128732138488</v>
      </c>
    </row>
    <row r="873" spans="1:7" x14ac:dyDescent="0.25">
      <c r="A873" s="3">
        <v>113</v>
      </c>
      <c r="B873" s="5">
        <f t="shared" si="62"/>
        <v>74387.128732138488</v>
      </c>
      <c r="C873" s="5">
        <f t="shared" si="63"/>
        <v>557.05999999999995</v>
      </c>
      <c r="D873" s="5">
        <f>200</f>
        <v>200</v>
      </c>
      <c r="E873" s="5">
        <f t="shared" si="64"/>
        <v>201.46514031620839</v>
      </c>
      <c r="F873" s="5">
        <f t="shared" si="65"/>
        <v>555.59485968379158</v>
      </c>
      <c r="G873" s="5">
        <f t="shared" si="66"/>
        <v>73831.533872454689</v>
      </c>
    </row>
    <row r="874" spans="1:7" x14ac:dyDescent="0.25">
      <c r="A874" s="3">
        <v>114</v>
      </c>
      <c r="B874" s="5">
        <f t="shared" si="62"/>
        <v>73831.533872454689</v>
      </c>
      <c r="C874" s="5">
        <f t="shared" si="63"/>
        <v>557.05999999999995</v>
      </c>
      <c r="D874" s="5">
        <f>200</f>
        <v>200</v>
      </c>
      <c r="E874" s="5">
        <f t="shared" si="64"/>
        <v>199.96040423789813</v>
      </c>
      <c r="F874" s="5">
        <f t="shared" si="65"/>
        <v>557.09959576210179</v>
      </c>
      <c r="G874" s="5">
        <f t="shared" si="66"/>
        <v>73274.434276692584</v>
      </c>
    </row>
    <row r="875" spans="1:7" x14ac:dyDescent="0.25">
      <c r="A875" s="3">
        <v>115</v>
      </c>
      <c r="B875" s="5">
        <f t="shared" si="62"/>
        <v>73274.434276692584</v>
      </c>
      <c r="C875" s="5">
        <f t="shared" si="63"/>
        <v>557.05999999999995</v>
      </c>
      <c r="D875" s="5">
        <f>200</f>
        <v>200</v>
      </c>
      <c r="E875" s="5">
        <f t="shared" si="64"/>
        <v>198.45159283270911</v>
      </c>
      <c r="F875" s="5">
        <f t="shared" si="65"/>
        <v>558.60840716729081</v>
      </c>
      <c r="G875" s="5">
        <f t="shared" si="66"/>
        <v>72715.825869525288</v>
      </c>
    </row>
    <row r="876" spans="1:7" x14ac:dyDescent="0.25">
      <c r="A876" s="3">
        <v>116</v>
      </c>
      <c r="B876" s="5">
        <f t="shared" si="62"/>
        <v>72715.825869525288</v>
      </c>
      <c r="C876" s="5">
        <f t="shared" si="63"/>
        <v>557.05999999999995</v>
      </c>
      <c r="D876" s="5">
        <f>200</f>
        <v>200</v>
      </c>
      <c r="E876" s="5">
        <f t="shared" si="64"/>
        <v>196.93869506329767</v>
      </c>
      <c r="F876" s="5">
        <f t="shared" si="65"/>
        <v>560.12130493670224</v>
      </c>
      <c r="G876" s="5">
        <f t="shared" si="66"/>
        <v>72155.704564588581</v>
      </c>
    </row>
    <row r="877" spans="1:7" x14ac:dyDescent="0.25">
      <c r="A877" s="3">
        <v>117</v>
      </c>
      <c r="B877" s="5">
        <f t="shared" si="62"/>
        <v>72155.704564588581</v>
      </c>
      <c r="C877" s="5">
        <f t="shared" si="63"/>
        <v>557.05999999999995</v>
      </c>
      <c r="D877" s="5">
        <f>200</f>
        <v>200</v>
      </c>
      <c r="E877" s="5">
        <f t="shared" si="64"/>
        <v>195.42169986242743</v>
      </c>
      <c r="F877" s="5">
        <f t="shared" si="65"/>
        <v>561.63830013757251</v>
      </c>
      <c r="G877" s="5">
        <f t="shared" si="66"/>
        <v>71594.066264451016</v>
      </c>
    </row>
    <row r="878" spans="1:7" x14ac:dyDescent="0.25">
      <c r="A878" s="3">
        <v>118</v>
      </c>
      <c r="B878" s="5">
        <f t="shared" si="62"/>
        <v>71594.066264451016</v>
      </c>
      <c r="C878" s="5">
        <f t="shared" si="63"/>
        <v>557.05999999999995</v>
      </c>
      <c r="D878" s="5">
        <f>200</f>
        <v>200</v>
      </c>
      <c r="E878" s="5">
        <f t="shared" si="64"/>
        <v>193.90059613288818</v>
      </c>
      <c r="F878" s="5">
        <f t="shared" si="65"/>
        <v>563.15940386711179</v>
      </c>
      <c r="G878" s="5">
        <f t="shared" si="66"/>
        <v>71030.906860583898</v>
      </c>
    </row>
    <row r="879" spans="1:7" x14ac:dyDescent="0.25">
      <c r="A879" s="3">
        <v>119</v>
      </c>
      <c r="B879" s="5">
        <f t="shared" si="62"/>
        <v>71030.906860583898</v>
      </c>
      <c r="C879" s="5">
        <f t="shared" si="63"/>
        <v>557.05999999999995</v>
      </c>
      <c r="D879" s="5">
        <f>200</f>
        <v>200</v>
      </c>
      <c r="E879" s="5">
        <f t="shared" si="64"/>
        <v>192.37537274741473</v>
      </c>
      <c r="F879" s="5">
        <f t="shared" si="65"/>
        <v>564.68462725258519</v>
      </c>
      <c r="G879" s="5">
        <f t="shared" si="66"/>
        <v>70466.222233331311</v>
      </c>
    </row>
    <row r="880" spans="1:7" x14ac:dyDescent="0.25">
      <c r="A880" s="3">
        <v>120</v>
      </c>
      <c r="B880" s="5">
        <f t="shared" si="62"/>
        <v>70466.222233331311</v>
      </c>
      <c r="C880" s="5">
        <f t="shared" si="63"/>
        <v>557.05999999999995</v>
      </c>
      <c r="D880" s="5">
        <f>200</f>
        <v>200</v>
      </c>
      <c r="E880" s="5">
        <f t="shared" si="64"/>
        <v>190.84601854860566</v>
      </c>
      <c r="F880" s="5">
        <f t="shared" si="65"/>
        <v>566.21398145139426</v>
      </c>
      <c r="G880" s="5">
        <f t="shared" si="66"/>
        <v>69900.008251879917</v>
      </c>
    </row>
    <row r="881" spans="1:7" x14ac:dyDescent="0.25">
      <c r="A881" s="3">
        <v>121</v>
      </c>
      <c r="B881" s="5">
        <f t="shared" si="62"/>
        <v>69900.008251879917</v>
      </c>
      <c r="C881" s="5">
        <f t="shared" si="63"/>
        <v>557.05999999999995</v>
      </c>
      <c r="D881" s="5">
        <f>200</f>
        <v>200</v>
      </c>
      <c r="E881" s="5">
        <f t="shared" si="64"/>
        <v>189.31252234884144</v>
      </c>
      <c r="F881" s="5">
        <f t="shared" si="65"/>
        <v>567.74747765115853</v>
      </c>
      <c r="G881" s="5">
        <f t="shared" si="66"/>
        <v>69332.260774228766</v>
      </c>
    </row>
    <row r="882" spans="1:7" x14ac:dyDescent="0.25">
      <c r="A882" s="3">
        <v>122</v>
      </c>
      <c r="B882" s="5">
        <f t="shared" si="62"/>
        <v>69332.260774228766</v>
      </c>
      <c r="C882" s="5">
        <f t="shared" si="63"/>
        <v>557.05999999999995</v>
      </c>
      <c r="D882" s="5">
        <f>200</f>
        <v>200</v>
      </c>
      <c r="E882" s="5">
        <f t="shared" si="64"/>
        <v>187.77487293020292</v>
      </c>
      <c r="F882" s="5">
        <f t="shared" si="65"/>
        <v>569.285127069797</v>
      </c>
      <c r="G882" s="5">
        <f t="shared" si="66"/>
        <v>68762.975647158964</v>
      </c>
    </row>
    <row r="883" spans="1:7" x14ac:dyDescent="0.25">
      <c r="A883" s="3">
        <v>123</v>
      </c>
      <c r="B883" s="5">
        <f t="shared" si="62"/>
        <v>68762.975647158964</v>
      </c>
      <c r="C883" s="5">
        <f t="shared" si="63"/>
        <v>557.05999999999995</v>
      </c>
      <c r="D883" s="5">
        <f>200</f>
        <v>200</v>
      </c>
      <c r="E883" s="5">
        <f t="shared" si="64"/>
        <v>186.23305904438885</v>
      </c>
      <c r="F883" s="5">
        <f t="shared" si="65"/>
        <v>570.82694095561112</v>
      </c>
      <c r="G883" s="5">
        <f t="shared" si="66"/>
        <v>68192.148706203356</v>
      </c>
    </row>
    <row r="884" spans="1:7" x14ac:dyDescent="0.25">
      <c r="A884" s="3">
        <v>124</v>
      </c>
      <c r="B884" s="5">
        <f t="shared" si="62"/>
        <v>68192.148706203356</v>
      </c>
      <c r="C884" s="5">
        <f t="shared" si="63"/>
        <v>557.05999999999995</v>
      </c>
      <c r="D884" s="5">
        <f>200</f>
        <v>200</v>
      </c>
      <c r="E884" s="5">
        <f t="shared" si="64"/>
        <v>184.68706941263409</v>
      </c>
      <c r="F884" s="5">
        <f t="shared" si="65"/>
        <v>572.37293058736589</v>
      </c>
      <c r="G884" s="5">
        <f t="shared" si="66"/>
        <v>67619.775775615984</v>
      </c>
    </row>
    <row r="885" spans="1:7" x14ac:dyDescent="0.25">
      <c r="A885" s="3">
        <v>125</v>
      </c>
      <c r="B885" s="5">
        <f t="shared" si="62"/>
        <v>67619.775775615984</v>
      </c>
      <c r="C885" s="5">
        <f t="shared" si="63"/>
        <v>557.05999999999995</v>
      </c>
      <c r="D885" s="5">
        <f>200</f>
        <v>200</v>
      </c>
      <c r="E885" s="5">
        <f t="shared" si="64"/>
        <v>183.13689272562661</v>
      </c>
      <c r="F885" s="5">
        <f t="shared" si="65"/>
        <v>573.92310727437336</v>
      </c>
      <c r="G885" s="5">
        <f t="shared" si="66"/>
        <v>67045.852668341613</v>
      </c>
    </row>
    <row r="886" spans="1:7" x14ac:dyDescent="0.25">
      <c r="A886" s="3">
        <v>126</v>
      </c>
      <c r="B886" s="5">
        <f t="shared" si="62"/>
        <v>67045.852668341613</v>
      </c>
      <c r="C886" s="5">
        <f t="shared" si="63"/>
        <v>557.05999999999995</v>
      </c>
      <c r="D886" s="5">
        <f>200</f>
        <v>200</v>
      </c>
      <c r="E886" s="5">
        <f t="shared" si="64"/>
        <v>181.58251764342523</v>
      </c>
      <c r="F886" s="5">
        <f t="shared" si="65"/>
        <v>575.47748235657468</v>
      </c>
      <c r="G886" s="5">
        <f t="shared" si="66"/>
        <v>66470.375185985045</v>
      </c>
    </row>
    <row r="887" spans="1:7" x14ac:dyDescent="0.25">
      <c r="A887" s="3">
        <v>127</v>
      </c>
      <c r="B887" s="5">
        <f t="shared" si="62"/>
        <v>66470.375185985045</v>
      </c>
      <c r="C887" s="5">
        <f t="shared" si="63"/>
        <v>557.05999999999995</v>
      </c>
      <c r="D887" s="5">
        <f>200</f>
        <v>200</v>
      </c>
      <c r="E887" s="5">
        <f t="shared" si="64"/>
        <v>180.02393279537617</v>
      </c>
      <c r="F887" s="5">
        <f t="shared" si="65"/>
        <v>577.03606720462381</v>
      </c>
      <c r="G887" s="5">
        <f t="shared" si="66"/>
        <v>65893.339118780423</v>
      </c>
    </row>
    <row r="888" spans="1:7" x14ac:dyDescent="0.25">
      <c r="A888" s="3">
        <v>128</v>
      </c>
      <c r="B888" s="5">
        <f t="shared" si="62"/>
        <v>65893.339118780423</v>
      </c>
      <c r="C888" s="5">
        <f t="shared" si="63"/>
        <v>557.05999999999995</v>
      </c>
      <c r="D888" s="5">
        <f>200</f>
        <v>200</v>
      </c>
      <c r="E888" s="5">
        <f t="shared" si="64"/>
        <v>178.46112678003033</v>
      </c>
      <c r="F888" s="5">
        <f t="shared" si="65"/>
        <v>578.59887321996962</v>
      </c>
      <c r="G888" s="5">
        <f t="shared" si="66"/>
        <v>65314.740245560453</v>
      </c>
    </row>
    <row r="889" spans="1:7" x14ac:dyDescent="0.25">
      <c r="A889" s="3">
        <v>129</v>
      </c>
      <c r="B889" s="5">
        <f t="shared" si="62"/>
        <v>65314.740245560453</v>
      </c>
      <c r="C889" s="5">
        <f t="shared" si="63"/>
        <v>557.05999999999995</v>
      </c>
      <c r="D889" s="5">
        <f>200</f>
        <v>200</v>
      </c>
      <c r="E889" s="5">
        <f t="shared" si="64"/>
        <v>176.89408816505957</v>
      </c>
      <c r="F889" s="5">
        <f t="shared" si="65"/>
        <v>580.1659118349404</v>
      </c>
      <c r="G889" s="5">
        <f t="shared" si="66"/>
        <v>64734.574333725512</v>
      </c>
    </row>
    <row r="890" spans="1:7" x14ac:dyDescent="0.25">
      <c r="A890" s="3">
        <v>130</v>
      </c>
      <c r="B890" s="5">
        <f t="shared" si="62"/>
        <v>64734.574333725512</v>
      </c>
      <c r="C890" s="5">
        <f t="shared" si="63"/>
        <v>557.05999999999995</v>
      </c>
      <c r="D890" s="5">
        <f>200</f>
        <v>200</v>
      </c>
      <c r="E890" s="5">
        <f t="shared" si="64"/>
        <v>175.32280548717327</v>
      </c>
      <c r="F890" s="5">
        <f t="shared" si="65"/>
        <v>581.7371945128267</v>
      </c>
      <c r="G890" s="5">
        <f t="shared" si="66"/>
        <v>64152.837139212686</v>
      </c>
    </row>
    <row r="891" spans="1:7" x14ac:dyDescent="0.25">
      <c r="A891" s="3">
        <v>131</v>
      </c>
      <c r="B891" s="5">
        <f t="shared" ref="B891:B954" si="67">G890</f>
        <v>64152.837139212686</v>
      </c>
      <c r="C891" s="5">
        <f t="shared" ref="C891:C954" si="68">557.06</f>
        <v>557.05999999999995</v>
      </c>
      <c r="D891" s="5">
        <f>200</f>
        <v>200</v>
      </c>
      <c r="E891" s="5">
        <f t="shared" ref="E891:E954" si="69">B891*3.25%/12</f>
        <v>173.74726725203436</v>
      </c>
      <c r="F891" s="5">
        <f t="shared" ref="F891:F954" si="70">C891+D891-E891</f>
        <v>583.31273274796558</v>
      </c>
      <c r="G891" s="5">
        <f t="shared" ref="G891:G954" si="71">B891-F891</f>
        <v>63569.52440646472</v>
      </c>
    </row>
    <row r="892" spans="1:7" x14ac:dyDescent="0.25">
      <c r="A892" s="3">
        <v>132</v>
      </c>
      <c r="B892" s="5">
        <f t="shared" si="67"/>
        <v>63569.52440646472</v>
      </c>
      <c r="C892" s="5">
        <f t="shared" si="68"/>
        <v>557.05999999999995</v>
      </c>
      <c r="D892" s="5">
        <f>200</f>
        <v>200</v>
      </c>
      <c r="E892" s="5">
        <f t="shared" si="69"/>
        <v>172.16746193417529</v>
      </c>
      <c r="F892" s="5">
        <f t="shared" si="70"/>
        <v>584.89253806582462</v>
      </c>
      <c r="G892" s="5">
        <f t="shared" si="71"/>
        <v>62984.631868398894</v>
      </c>
    </row>
    <row r="893" spans="1:7" x14ac:dyDescent="0.25">
      <c r="A893" s="3">
        <v>133</v>
      </c>
      <c r="B893" s="5">
        <f t="shared" si="67"/>
        <v>62984.631868398894</v>
      </c>
      <c r="C893" s="5">
        <f t="shared" si="68"/>
        <v>557.05999999999995</v>
      </c>
      <c r="D893" s="5">
        <f>200</f>
        <v>200</v>
      </c>
      <c r="E893" s="5">
        <f t="shared" si="69"/>
        <v>170.58337797691368</v>
      </c>
      <c r="F893" s="5">
        <f t="shared" si="70"/>
        <v>586.47662202308629</v>
      </c>
      <c r="G893" s="5">
        <f t="shared" si="71"/>
        <v>62398.155246375805</v>
      </c>
    </row>
    <row r="894" spans="1:7" x14ac:dyDescent="0.25">
      <c r="A894" s="3">
        <v>134</v>
      </c>
      <c r="B894" s="5">
        <f t="shared" si="67"/>
        <v>62398.155246375805</v>
      </c>
      <c r="C894" s="5">
        <f t="shared" si="68"/>
        <v>557.05999999999995</v>
      </c>
      <c r="D894" s="5">
        <f>200</f>
        <v>200</v>
      </c>
      <c r="E894" s="5">
        <f t="shared" si="69"/>
        <v>168.9950037922678</v>
      </c>
      <c r="F894" s="5">
        <f t="shared" si="70"/>
        <v>588.06499620773218</v>
      </c>
      <c r="G894" s="5">
        <f t="shared" si="71"/>
        <v>61810.090250168076</v>
      </c>
    </row>
    <row r="895" spans="1:7" x14ac:dyDescent="0.25">
      <c r="A895" s="3">
        <v>135</v>
      </c>
      <c r="B895" s="5">
        <f t="shared" si="67"/>
        <v>61810.090250168076</v>
      </c>
      <c r="C895" s="5">
        <f t="shared" si="68"/>
        <v>557.05999999999995</v>
      </c>
      <c r="D895" s="5">
        <f>200</f>
        <v>200</v>
      </c>
      <c r="E895" s="5">
        <f t="shared" si="69"/>
        <v>167.40232776087188</v>
      </c>
      <c r="F895" s="5">
        <f t="shared" si="70"/>
        <v>589.65767223912803</v>
      </c>
      <c r="G895" s="5">
        <f t="shared" si="71"/>
        <v>61220.43257792895</v>
      </c>
    </row>
    <row r="896" spans="1:7" x14ac:dyDescent="0.25">
      <c r="A896" s="3">
        <v>136</v>
      </c>
      <c r="B896" s="5">
        <f t="shared" si="67"/>
        <v>61220.43257792895</v>
      </c>
      <c r="C896" s="5">
        <f t="shared" si="68"/>
        <v>557.05999999999995</v>
      </c>
      <c r="D896" s="5">
        <f>200</f>
        <v>200</v>
      </c>
      <c r="E896" s="5">
        <f t="shared" si="69"/>
        <v>165.80533823189091</v>
      </c>
      <c r="F896" s="5">
        <f t="shared" si="70"/>
        <v>591.25466176810903</v>
      </c>
      <c r="G896" s="5">
        <f t="shared" si="71"/>
        <v>60629.177916160843</v>
      </c>
    </row>
    <row r="897" spans="1:7" x14ac:dyDescent="0.25">
      <c r="A897" s="3">
        <v>137</v>
      </c>
      <c r="B897" s="5">
        <f t="shared" si="67"/>
        <v>60629.177916160843</v>
      </c>
      <c r="C897" s="5">
        <f t="shared" si="68"/>
        <v>557.05999999999995</v>
      </c>
      <c r="D897" s="5">
        <f>200</f>
        <v>200</v>
      </c>
      <c r="E897" s="5">
        <f t="shared" si="69"/>
        <v>164.20402352293561</v>
      </c>
      <c r="F897" s="5">
        <f t="shared" si="70"/>
        <v>592.85597647706436</v>
      </c>
      <c r="G897" s="5">
        <f t="shared" si="71"/>
        <v>60036.321939683781</v>
      </c>
    </row>
    <row r="898" spans="1:7" x14ac:dyDescent="0.25">
      <c r="A898" s="3">
        <v>138</v>
      </c>
      <c r="B898" s="5">
        <f t="shared" si="67"/>
        <v>60036.321939683781</v>
      </c>
      <c r="C898" s="5">
        <f t="shared" si="68"/>
        <v>557.05999999999995</v>
      </c>
      <c r="D898" s="5">
        <f>200</f>
        <v>200</v>
      </c>
      <c r="E898" s="5">
        <f t="shared" si="69"/>
        <v>162.59837191997693</v>
      </c>
      <c r="F898" s="5">
        <f t="shared" si="70"/>
        <v>594.46162808002305</v>
      </c>
      <c r="G898" s="5">
        <f t="shared" si="71"/>
        <v>59441.860311603756</v>
      </c>
    </row>
    <row r="899" spans="1:7" x14ac:dyDescent="0.25">
      <c r="A899" s="3">
        <v>139</v>
      </c>
      <c r="B899" s="5">
        <f t="shared" si="67"/>
        <v>59441.860311603756</v>
      </c>
      <c r="C899" s="5">
        <f t="shared" si="68"/>
        <v>557.05999999999995</v>
      </c>
      <c r="D899" s="5">
        <f>200</f>
        <v>200</v>
      </c>
      <c r="E899" s="5">
        <f t="shared" si="69"/>
        <v>160.98837167726018</v>
      </c>
      <c r="F899" s="5">
        <f t="shared" si="70"/>
        <v>596.0716283227398</v>
      </c>
      <c r="G899" s="5">
        <f t="shared" si="71"/>
        <v>58845.788683281018</v>
      </c>
    </row>
    <row r="900" spans="1:7" x14ac:dyDescent="0.25">
      <c r="A900" s="3">
        <v>140</v>
      </c>
      <c r="B900" s="5">
        <f t="shared" si="67"/>
        <v>58845.788683281018</v>
      </c>
      <c r="C900" s="5">
        <f t="shared" si="68"/>
        <v>557.05999999999995</v>
      </c>
      <c r="D900" s="5">
        <f>200</f>
        <v>200</v>
      </c>
      <c r="E900" s="5">
        <f t="shared" si="69"/>
        <v>159.37401101721943</v>
      </c>
      <c r="F900" s="5">
        <f t="shared" si="70"/>
        <v>597.68598898278049</v>
      </c>
      <c r="G900" s="5">
        <f t="shared" si="71"/>
        <v>58248.102694298235</v>
      </c>
    </row>
    <row r="901" spans="1:7" x14ac:dyDescent="0.25">
      <c r="A901" s="3">
        <v>141</v>
      </c>
      <c r="B901" s="5">
        <f t="shared" si="67"/>
        <v>58248.102694298235</v>
      </c>
      <c r="C901" s="5">
        <f t="shared" si="68"/>
        <v>557.05999999999995</v>
      </c>
      <c r="D901" s="5">
        <f>200</f>
        <v>200</v>
      </c>
      <c r="E901" s="5">
        <f t="shared" si="69"/>
        <v>157.75527813039108</v>
      </c>
      <c r="F901" s="5">
        <f t="shared" si="70"/>
        <v>599.3047218696089</v>
      </c>
      <c r="G901" s="5">
        <f t="shared" si="71"/>
        <v>57648.797972428627</v>
      </c>
    </row>
    <row r="902" spans="1:7" x14ac:dyDescent="0.25">
      <c r="A902" s="3">
        <v>142</v>
      </c>
      <c r="B902" s="5">
        <f t="shared" si="67"/>
        <v>57648.797972428627</v>
      </c>
      <c r="C902" s="5">
        <f t="shared" si="68"/>
        <v>557.05999999999995</v>
      </c>
      <c r="D902" s="5">
        <f>200</f>
        <v>200</v>
      </c>
      <c r="E902" s="5">
        <f t="shared" si="69"/>
        <v>156.13216117532752</v>
      </c>
      <c r="F902" s="5">
        <f t="shared" si="70"/>
        <v>600.92783882467245</v>
      </c>
      <c r="G902" s="5">
        <f t="shared" si="71"/>
        <v>57047.870133603952</v>
      </c>
    </row>
    <row r="903" spans="1:7" x14ac:dyDescent="0.25">
      <c r="A903" s="3">
        <v>143</v>
      </c>
      <c r="B903" s="5">
        <f t="shared" si="67"/>
        <v>57047.870133603952</v>
      </c>
      <c r="C903" s="5">
        <f t="shared" si="68"/>
        <v>557.05999999999995</v>
      </c>
      <c r="D903" s="5">
        <f>200</f>
        <v>200</v>
      </c>
      <c r="E903" s="5">
        <f t="shared" si="69"/>
        <v>154.5046482785107</v>
      </c>
      <c r="F903" s="5">
        <f t="shared" si="70"/>
        <v>602.55535172148927</v>
      </c>
      <c r="G903" s="5">
        <f t="shared" si="71"/>
        <v>56445.314781882465</v>
      </c>
    </row>
    <row r="904" spans="1:7" x14ac:dyDescent="0.25">
      <c r="A904" s="3">
        <v>144</v>
      </c>
      <c r="B904" s="5">
        <f t="shared" si="67"/>
        <v>56445.314781882465</v>
      </c>
      <c r="C904" s="5">
        <f t="shared" si="68"/>
        <v>557.05999999999995</v>
      </c>
      <c r="D904" s="5">
        <f>200</f>
        <v>200</v>
      </c>
      <c r="E904" s="5">
        <f t="shared" si="69"/>
        <v>152.87272753426501</v>
      </c>
      <c r="F904" s="5">
        <f t="shared" si="70"/>
        <v>604.18727246573496</v>
      </c>
      <c r="G904" s="5">
        <f t="shared" si="71"/>
        <v>55841.127509416729</v>
      </c>
    </row>
    <row r="905" spans="1:7" x14ac:dyDescent="0.25">
      <c r="A905" s="3">
        <v>145</v>
      </c>
      <c r="B905" s="5">
        <f t="shared" si="67"/>
        <v>55841.127509416729</v>
      </c>
      <c r="C905" s="5">
        <f t="shared" si="68"/>
        <v>557.05999999999995</v>
      </c>
      <c r="D905" s="5">
        <f>200</f>
        <v>200</v>
      </c>
      <c r="E905" s="5">
        <f t="shared" si="69"/>
        <v>151.23638700467032</v>
      </c>
      <c r="F905" s="5">
        <f t="shared" si="70"/>
        <v>605.82361299532965</v>
      </c>
      <c r="G905" s="5">
        <f t="shared" si="71"/>
        <v>55235.303896421399</v>
      </c>
    </row>
    <row r="906" spans="1:7" x14ac:dyDescent="0.25">
      <c r="A906" s="3">
        <v>146</v>
      </c>
      <c r="B906" s="5">
        <f t="shared" si="67"/>
        <v>55235.303896421399</v>
      </c>
      <c r="C906" s="5">
        <f t="shared" si="68"/>
        <v>557.05999999999995</v>
      </c>
      <c r="D906" s="5">
        <f>200</f>
        <v>200</v>
      </c>
      <c r="E906" s="5">
        <f t="shared" si="69"/>
        <v>149.59561471947464</v>
      </c>
      <c r="F906" s="5">
        <f t="shared" si="70"/>
        <v>607.46438528052533</v>
      </c>
      <c r="G906" s="5">
        <f t="shared" si="71"/>
        <v>54627.839511140875</v>
      </c>
    </row>
    <row r="907" spans="1:7" x14ac:dyDescent="0.25">
      <c r="A907" s="3">
        <v>147</v>
      </c>
      <c r="B907" s="5">
        <f t="shared" si="67"/>
        <v>54627.839511140875</v>
      </c>
      <c r="C907" s="5">
        <f t="shared" si="68"/>
        <v>557.05999999999995</v>
      </c>
      <c r="D907" s="5">
        <f>200</f>
        <v>200</v>
      </c>
      <c r="E907" s="5">
        <f t="shared" si="69"/>
        <v>147.95039867600653</v>
      </c>
      <c r="F907" s="5">
        <f t="shared" si="70"/>
        <v>609.10960132399339</v>
      </c>
      <c r="G907" s="5">
        <f t="shared" si="71"/>
        <v>54018.729909816881</v>
      </c>
    </row>
    <row r="908" spans="1:7" x14ac:dyDescent="0.25">
      <c r="A908" s="3">
        <v>148</v>
      </c>
      <c r="B908" s="5">
        <f t="shared" si="67"/>
        <v>54018.729909816881</v>
      </c>
      <c r="C908" s="5">
        <f t="shared" si="68"/>
        <v>557.05999999999995</v>
      </c>
      <c r="D908" s="5">
        <f>200</f>
        <v>200</v>
      </c>
      <c r="E908" s="5">
        <f t="shared" si="69"/>
        <v>146.30072683908739</v>
      </c>
      <c r="F908" s="5">
        <f t="shared" si="70"/>
        <v>610.75927316091258</v>
      </c>
      <c r="G908" s="5">
        <f t="shared" si="71"/>
        <v>53407.970636655969</v>
      </c>
    </row>
    <row r="909" spans="1:7" x14ac:dyDescent="0.25">
      <c r="A909" s="3">
        <v>149</v>
      </c>
      <c r="B909" s="5">
        <f t="shared" si="67"/>
        <v>53407.970636655969</v>
      </c>
      <c r="C909" s="5">
        <f t="shared" si="68"/>
        <v>557.05999999999995</v>
      </c>
      <c r="D909" s="5">
        <f>200</f>
        <v>200</v>
      </c>
      <c r="E909" s="5">
        <f t="shared" si="69"/>
        <v>144.64658714094324</v>
      </c>
      <c r="F909" s="5">
        <f t="shared" si="70"/>
        <v>612.41341285905673</v>
      </c>
      <c r="G909" s="5">
        <f t="shared" si="71"/>
        <v>52795.55722379691</v>
      </c>
    </row>
    <row r="910" spans="1:7" x14ac:dyDescent="0.25">
      <c r="A910" s="3">
        <v>150</v>
      </c>
      <c r="B910" s="5">
        <f t="shared" si="67"/>
        <v>52795.55722379691</v>
      </c>
      <c r="C910" s="5">
        <f t="shared" si="68"/>
        <v>557.05999999999995</v>
      </c>
      <c r="D910" s="5">
        <f>200</f>
        <v>200</v>
      </c>
      <c r="E910" s="5">
        <f t="shared" si="69"/>
        <v>142.98796748111664</v>
      </c>
      <c r="F910" s="5">
        <f t="shared" si="70"/>
        <v>614.07203251888336</v>
      </c>
      <c r="G910" s="5">
        <f t="shared" si="71"/>
        <v>52181.485191278029</v>
      </c>
    </row>
    <row r="911" spans="1:7" x14ac:dyDescent="0.25">
      <c r="A911" s="3">
        <v>151</v>
      </c>
      <c r="B911" s="5">
        <f t="shared" si="67"/>
        <v>52181.485191278029</v>
      </c>
      <c r="C911" s="5">
        <f t="shared" si="68"/>
        <v>557.05999999999995</v>
      </c>
      <c r="D911" s="5">
        <f>200</f>
        <v>200</v>
      </c>
      <c r="E911" s="5">
        <f t="shared" si="69"/>
        <v>141.32485572637799</v>
      </c>
      <c r="F911" s="5">
        <f t="shared" si="70"/>
        <v>615.73514427362193</v>
      </c>
      <c r="G911" s="5">
        <f t="shared" si="71"/>
        <v>51565.750047004403</v>
      </c>
    </row>
    <row r="912" spans="1:7" x14ac:dyDescent="0.25">
      <c r="A912" s="3">
        <v>152</v>
      </c>
      <c r="B912" s="5">
        <f t="shared" si="67"/>
        <v>51565.750047004403</v>
      </c>
      <c r="C912" s="5">
        <f t="shared" si="68"/>
        <v>557.05999999999995</v>
      </c>
      <c r="D912" s="5">
        <f>200</f>
        <v>200</v>
      </c>
      <c r="E912" s="5">
        <f t="shared" si="69"/>
        <v>139.65723971063693</v>
      </c>
      <c r="F912" s="5">
        <f t="shared" si="70"/>
        <v>617.40276028936296</v>
      </c>
      <c r="G912" s="5">
        <f t="shared" si="71"/>
        <v>50948.347286715041</v>
      </c>
    </row>
    <row r="913" spans="1:7" x14ac:dyDescent="0.25">
      <c r="A913" s="3">
        <v>153</v>
      </c>
      <c r="B913" s="5">
        <f t="shared" si="67"/>
        <v>50948.347286715041</v>
      </c>
      <c r="C913" s="5">
        <f t="shared" si="68"/>
        <v>557.05999999999995</v>
      </c>
      <c r="D913" s="5">
        <f>200</f>
        <v>200</v>
      </c>
      <c r="E913" s="5">
        <f t="shared" si="69"/>
        <v>137.98510723485325</v>
      </c>
      <c r="F913" s="5">
        <f t="shared" si="70"/>
        <v>619.07489276514673</v>
      </c>
      <c r="G913" s="5">
        <f t="shared" si="71"/>
        <v>50329.272393949897</v>
      </c>
    </row>
    <row r="914" spans="1:7" x14ac:dyDescent="0.25">
      <c r="A914" s="3">
        <v>154</v>
      </c>
      <c r="B914" s="5">
        <f t="shared" si="67"/>
        <v>50329.272393949897</v>
      </c>
      <c r="C914" s="5">
        <f t="shared" si="68"/>
        <v>557.05999999999995</v>
      </c>
      <c r="D914" s="5">
        <f>200</f>
        <v>200</v>
      </c>
      <c r="E914" s="5">
        <f t="shared" si="69"/>
        <v>136.30844606694765</v>
      </c>
      <c r="F914" s="5">
        <f t="shared" si="70"/>
        <v>620.75155393305226</v>
      </c>
      <c r="G914" s="5">
        <f t="shared" si="71"/>
        <v>49708.520840016849</v>
      </c>
    </row>
    <row r="915" spans="1:7" x14ac:dyDescent="0.25">
      <c r="A915" s="3">
        <v>155</v>
      </c>
      <c r="B915" s="5">
        <f t="shared" si="67"/>
        <v>49708.520840016849</v>
      </c>
      <c r="C915" s="5">
        <f t="shared" si="68"/>
        <v>557.05999999999995</v>
      </c>
      <c r="D915" s="5">
        <f>200</f>
        <v>200</v>
      </c>
      <c r="E915" s="5">
        <f t="shared" si="69"/>
        <v>134.62724394171229</v>
      </c>
      <c r="F915" s="5">
        <f t="shared" si="70"/>
        <v>622.43275605828762</v>
      </c>
      <c r="G915" s="5">
        <f t="shared" si="71"/>
        <v>49086.088083958559</v>
      </c>
    </row>
    <row r="916" spans="1:7" x14ac:dyDescent="0.25">
      <c r="A916" s="3">
        <v>156</v>
      </c>
      <c r="B916" s="5">
        <f t="shared" si="67"/>
        <v>49086.088083958559</v>
      </c>
      <c r="C916" s="5">
        <f t="shared" si="68"/>
        <v>557.05999999999995</v>
      </c>
      <c r="D916" s="5">
        <f>200</f>
        <v>200</v>
      </c>
      <c r="E916" s="5">
        <f t="shared" si="69"/>
        <v>132.9414885607211</v>
      </c>
      <c r="F916" s="5">
        <f t="shared" si="70"/>
        <v>624.11851143927879</v>
      </c>
      <c r="G916" s="5">
        <f t="shared" si="71"/>
        <v>48461.96957251928</v>
      </c>
    </row>
    <row r="917" spans="1:7" x14ac:dyDescent="0.25">
      <c r="A917" s="3">
        <v>157</v>
      </c>
      <c r="B917" s="5">
        <f t="shared" si="67"/>
        <v>48461.96957251928</v>
      </c>
      <c r="C917" s="5">
        <f t="shared" si="68"/>
        <v>557.05999999999995</v>
      </c>
      <c r="D917" s="5">
        <f>200</f>
        <v>200</v>
      </c>
      <c r="E917" s="5">
        <f t="shared" si="69"/>
        <v>131.25116759223974</v>
      </c>
      <c r="F917" s="5">
        <f t="shared" si="70"/>
        <v>625.80883240776018</v>
      </c>
      <c r="G917" s="5">
        <f t="shared" si="71"/>
        <v>47836.160740111518</v>
      </c>
    </row>
    <row r="918" spans="1:7" x14ac:dyDescent="0.25">
      <c r="A918" s="3">
        <v>158</v>
      </c>
      <c r="B918" s="5">
        <f t="shared" si="67"/>
        <v>47836.160740111518</v>
      </c>
      <c r="C918" s="5">
        <f t="shared" si="68"/>
        <v>557.05999999999995</v>
      </c>
      <c r="D918" s="5">
        <f>200</f>
        <v>200</v>
      </c>
      <c r="E918" s="5">
        <f t="shared" si="69"/>
        <v>129.55626867113537</v>
      </c>
      <c r="F918" s="5">
        <f t="shared" si="70"/>
        <v>627.50373132886455</v>
      </c>
      <c r="G918" s="5">
        <f t="shared" si="71"/>
        <v>47208.657008782655</v>
      </c>
    </row>
    <row r="919" spans="1:7" x14ac:dyDescent="0.25">
      <c r="A919" s="3">
        <v>159</v>
      </c>
      <c r="B919" s="5">
        <f t="shared" si="67"/>
        <v>47208.657008782655</v>
      </c>
      <c r="C919" s="5">
        <f t="shared" si="68"/>
        <v>557.05999999999995</v>
      </c>
      <c r="D919" s="5">
        <f>200</f>
        <v>200</v>
      </c>
      <c r="E919" s="5">
        <f t="shared" si="69"/>
        <v>127.85677939878637</v>
      </c>
      <c r="F919" s="5">
        <f t="shared" si="70"/>
        <v>629.20322060121362</v>
      </c>
      <c r="G919" s="5">
        <f t="shared" si="71"/>
        <v>46579.453788181439</v>
      </c>
    </row>
    <row r="920" spans="1:7" x14ac:dyDescent="0.25">
      <c r="A920" s="3">
        <v>160</v>
      </c>
      <c r="B920" s="5">
        <f t="shared" si="67"/>
        <v>46579.453788181439</v>
      </c>
      <c r="C920" s="5">
        <f t="shared" si="68"/>
        <v>557.05999999999995</v>
      </c>
      <c r="D920" s="5">
        <f>200</f>
        <v>200</v>
      </c>
      <c r="E920" s="5">
        <f t="shared" si="69"/>
        <v>126.1526873429914</v>
      </c>
      <c r="F920" s="5">
        <f t="shared" si="70"/>
        <v>630.90731265700856</v>
      </c>
      <c r="G920" s="5">
        <f t="shared" si="71"/>
        <v>45948.546475524432</v>
      </c>
    </row>
    <row r="921" spans="1:7" x14ac:dyDescent="0.25">
      <c r="A921" s="3">
        <v>161</v>
      </c>
      <c r="B921" s="5">
        <f t="shared" si="67"/>
        <v>45948.546475524432</v>
      </c>
      <c r="C921" s="5">
        <f t="shared" si="68"/>
        <v>557.05999999999995</v>
      </c>
      <c r="D921" s="5">
        <f>200</f>
        <v>200</v>
      </c>
      <c r="E921" s="5">
        <f t="shared" si="69"/>
        <v>124.44398003787869</v>
      </c>
      <c r="F921" s="5">
        <f t="shared" si="70"/>
        <v>632.6160199621213</v>
      </c>
      <c r="G921" s="5">
        <f t="shared" si="71"/>
        <v>45315.930455562309</v>
      </c>
    </row>
    <row r="922" spans="1:7" x14ac:dyDescent="0.25">
      <c r="A922" s="3">
        <v>162</v>
      </c>
      <c r="B922" s="5">
        <f t="shared" si="67"/>
        <v>45315.930455562309</v>
      </c>
      <c r="C922" s="5">
        <f t="shared" si="68"/>
        <v>557.05999999999995</v>
      </c>
      <c r="D922" s="5">
        <f>200</f>
        <v>200</v>
      </c>
      <c r="E922" s="5">
        <f t="shared" si="69"/>
        <v>122.7306449838146</v>
      </c>
      <c r="F922" s="5">
        <f t="shared" si="70"/>
        <v>634.32935501618533</v>
      </c>
      <c r="G922" s="5">
        <f t="shared" si="71"/>
        <v>44681.601100546126</v>
      </c>
    </row>
    <row r="923" spans="1:7" x14ac:dyDescent="0.25">
      <c r="A923" s="3">
        <v>163</v>
      </c>
      <c r="B923" s="5">
        <f t="shared" si="67"/>
        <v>44681.601100546126</v>
      </c>
      <c r="C923" s="5">
        <f t="shared" si="68"/>
        <v>557.05999999999995</v>
      </c>
      <c r="D923" s="5">
        <f>200</f>
        <v>200</v>
      </c>
      <c r="E923" s="5">
        <f t="shared" si="69"/>
        <v>121.01266964731242</v>
      </c>
      <c r="F923" s="5">
        <f t="shared" si="70"/>
        <v>636.04733035268748</v>
      </c>
      <c r="G923" s="5">
        <f t="shared" si="71"/>
        <v>44045.553770193437</v>
      </c>
    </row>
    <row r="924" spans="1:7" x14ac:dyDescent="0.25">
      <c r="A924" s="3">
        <v>164</v>
      </c>
      <c r="B924" s="5">
        <f t="shared" si="67"/>
        <v>44045.553770193437</v>
      </c>
      <c r="C924" s="5">
        <f t="shared" si="68"/>
        <v>557.05999999999995</v>
      </c>
      <c r="D924" s="5">
        <f>200</f>
        <v>200</v>
      </c>
      <c r="E924" s="5">
        <f t="shared" si="69"/>
        <v>119.29004146094057</v>
      </c>
      <c r="F924" s="5">
        <f t="shared" si="70"/>
        <v>637.76995853905942</v>
      </c>
      <c r="G924" s="5">
        <f t="shared" si="71"/>
        <v>43407.783811654379</v>
      </c>
    </row>
    <row r="925" spans="1:7" x14ac:dyDescent="0.25">
      <c r="A925" s="3">
        <v>165</v>
      </c>
      <c r="B925" s="5">
        <f t="shared" si="67"/>
        <v>43407.783811654379</v>
      </c>
      <c r="C925" s="5">
        <f t="shared" si="68"/>
        <v>557.05999999999995</v>
      </c>
      <c r="D925" s="5">
        <f>200</f>
        <v>200</v>
      </c>
      <c r="E925" s="5">
        <f t="shared" si="69"/>
        <v>117.56274782323061</v>
      </c>
      <c r="F925" s="5">
        <f t="shared" si="70"/>
        <v>639.49725217676928</v>
      </c>
      <c r="G925" s="5">
        <f t="shared" si="71"/>
        <v>42768.286559477609</v>
      </c>
    </row>
    <row r="926" spans="1:7" x14ac:dyDescent="0.25">
      <c r="A926" s="3">
        <v>166</v>
      </c>
      <c r="B926" s="5">
        <f t="shared" si="67"/>
        <v>42768.286559477609</v>
      </c>
      <c r="C926" s="5">
        <f t="shared" si="68"/>
        <v>557.05999999999995</v>
      </c>
      <c r="D926" s="5">
        <f>200</f>
        <v>200</v>
      </c>
      <c r="E926" s="5">
        <f t="shared" si="69"/>
        <v>115.83077609858519</v>
      </c>
      <c r="F926" s="5">
        <f t="shared" si="70"/>
        <v>641.2292239014148</v>
      </c>
      <c r="G926" s="5">
        <f t="shared" si="71"/>
        <v>42127.057335576195</v>
      </c>
    </row>
    <row r="927" spans="1:7" x14ac:dyDescent="0.25">
      <c r="A927" s="3">
        <v>167</v>
      </c>
      <c r="B927" s="5">
        <f t="shared" si="67"/>
        <v>42127.057335576195</v>
      </c>
      <c r="C927" s="5">
        <f t="shared" si="68"/>
        <v>557.05999999999995</v>
      </c>
      <c r="D927" s="5">
        <f>200</f>
        <v>200</v>
      </c>
      <c r="E927" s="5">
        <f t="shared" si="69"/>
        <v>114.09411361718554</v>
      </c>
      <c r="F927" s="5">
        <f t="shared" si="70"/>
        <v>642.96588638281446</v>
      </c>
      <c r="G927" s="5">
        <f t="shared" si="71"/>
        <v>41484.09144919338</v>
      </c>
    </row>
    <row r="928" spans="1:7" x14ac:dyDescent="0.25">
      <c r="A928" s="3">
        <v>168</v>
      </c>
      <c r="B928" s="5">
        <f t="shared" si="67"/>
        <v>41484.09144919338</v>
      </c>
      <c r="C928" s="5">
        <f t="shared" si="68"/>
        <v>557.05999999999995</v>
      </c>
      <c r="D928" s="5">
        <f>200</f>
        <v>200</v>
      </c>
      <c r="E928" s="5">
        <f t="shared" si="69"/>
        <v>112.35274767489874</v>
      </c>
      <c r="F928" s="5">
        <f t="shared" si="70"/>
        <v>644.70725232510119</v>
      </c>
      <c r="G928" s="5">
        <f t="shared" si="71"/>
        <v>40839.384196868275</v>
      </c>
    </row>
    <row r="929" spans="1:7" x14ac:dyDescent="0.25">
      <c r="A929" s="3">
        <v>169</v>
      </c>
      <c r="B929" s="5">
        <f t="shared" si="67"/>
        <v>40839.384196868275</v>
      </c>
      <c r="C929" s="5">
        <f t="shared" si="68"/>
        <v>557.05999999999995</v>
      </c>
      <c r="D929" s="5">
        <f>200</f>
        <v>200</v>
      </c>
      <c r="E929" s="5">
        <f t="shared" si="69"/>
        <v>110.60666553318492</v>
      </c>
      <c r="F929" s="5">
        <f t="shared" si="70"/>
        <v>646.45333446681502</v>
      </c>
      <c r="G929" s="5">
        <f t="shared" si="71"/>
        <v>40192.930862401459</v>
      </c>
    </row>
    <row r="930" spans="1:7" x14ac:dyDescent="0.25">
      <c r="A930" s="3">
        <v>170</v>
      </c>
      <c r="B930" s="5">
        <f t="shared" si="67"/>
        <v>40192.930862401459</v>
      </c>
      <c r="C930" s="5">
        <f t="shared" si="68"/>
        <v>557.05999999999995</v>
      </c>
      <c r="D930" s="5">
        <f>200</f>
        <v>200</v>
      </c>
      <c r="E930" s="5">
        <f t="shared" si="69"/>
        <v>108.85585441900395</v>
      </c>
      <c r="F930" s="5">
        <f t="shared" si="70"/>
        <v>648.20414558099606</v>
      </c>
      <c r="G930" s="5">
        <f t="shared" si="71"/>
        <v>39544.726716820463</v>
      </c>
    </row>
    <row r="931" spans="1:7" x14ac:dyDescent="0.25">
      <c r="A931" s="3">
        <v>171</v>
      </c>
      <c r="B931" s="5">
        <f t="shared" si="67"/>
        <v>39544.726716820463</v>
      </c>
      <c r="C931" s="5">
        <f t="shared" si="68"/>
        <v>557.05999999999995</v>
      </c>
      <c r="D931" s="5">
        <f>200</f>
        <v>200</v>
      </c>
      <c r="E931" s="5">
        <f t="shared" si="69"/>
        <v>107.1003015247221</v>
      </c>
      <c r="F931" s="5">
        <f t="shared" si="70"/>
        <v>649.95969847527783</v>
      </c>
      <c r="G931" s="5">
        <f t="shared" si="71"/>
        <v>38894.767018345185</v>
      </c>
    </row>
    <row r="932" spans="1:7" x14ac:dyDescent="0.25">
      <c r="A932" s="3">
        <v>172</v>
      </c>
      <c r="B932" s="5">
        <f t="shared" si="67"/>
        <v>38894.767018345185</v>
      </c>
      <c r="C932" s="5">
        <f t="shared" si="68"/>
        <v>557.05999999999995</v>
      </c>
      <c r="D932" s="5">
        <f>200</f>
        <v>200</v>
      </c>
      <c r="E932" s="5">
        <f t="shared" si="69"/>
        <v>105.33999400801821</v>
      </c>
      <c r="F932" s="5">
        <f t="shared" si="70"/>
        <v>651.72000599198168</v>
      </c>
      <c r="G932" s="5">
        <f t="shared" si="71"/>
        <v>38243.0470123532</v>
      </c>
    </row>
    <row r="933" spans="1:7" x14ac:dyDescent="0.25">
      <c r="A933" s="3">
        <v>173</v>
      </c>
      <c r="B933" s="5">
        <f t="shared" si="67"/>
        <v>38243.0470123532</v>
      </c>
      <c r="C933" s="5">
        <f t="shared" si="68"/>
        <v>557.05999999999995</v>
      </c>
      <c r="D933" s="5">
        <f>200</f>
        <v>200</v>
      </c>
      <c r="E933" s="5">
        <f t="shared" si="69"/>
        <v>103.57491899178991</v>
      </c>
      <c r="F933" s="5">
        <f t="shared" si="70"/>
        <v>653.48508100821005</v>
      </c>
      <c r="G933" s="5">
        <f t="shared" si="71"/>
        <v>37589.561931344986</v>
      </c>
    </row>
    <row r="934" spans="1:7" x14ac:dyDescent="0.25">
      <c r="A934" s="3">
        <v>174</v>
      </c>
      <c r="B934" s="5">
        <f t="shared" si="67"/>
        <v>37589.561931344986</v>
      </c>
      <c r="C934" s="5">
        <f t="shared" si="68"/>
        <v>557.05999999999995</v>
      </c>
      <c r="D934" s="5">
        <f>200</f>
        <v>200</v>
      </c>
      <c r="E934" s="5">
        <f t="shared" si="69"/>
        <v>101.80506356405935</v>
      </c>
      <c r="F934" s="5">
        <f t="shared" si="70"/>
        <v>655.25493643594064</v>
      </c>
      <c r="G934" s="5">
        <f t="shared" si="71"/>
        <v>36934.306994909042</v>
      </c>
    </row>
    <row r="935" spans="1:7" x14ac:dyDescent="0.25">
      <c r="A935" s="3">
        <v>175</v>
      </c>
      <c r="B935" s="5">
        <f t="shared" si="67"/>
        <v>36934.306994909042</v>
      </c>
      <c r="C935" s="5">
        <f t="shared" si="68"/>
        <v>557.05999999999995</v>
      </c>
      <c r="D935" s="5">
        <f>200</f>
        <v>200</v>
      </c>
      <c r="E935" s="5">
        <f t="shared" si="69"/>
        <v>100.03041477787866</v>
      </c>
      <c r="F935" s="5">
        <f t="shared" si="70"/>
        <v>657.02958522212134</v>
      </c>
      <c r="G935" s="5">
        <f t="shared" si="71"/>
        <v>36277.277409686918</v>
      </c>
    </row>
    <row r="936" spans="1:7" x14ac:dyDescent="0.25">
      <c r="A936" s="3">
        <v>176</v>
      </c>
      <c r="B936" s="5">
        <f t="shared" si="67"/>
        <v>36277.277409686918</v>
      </c>
      <c r="C936" s="5">
        <f t="shared" si="68"/>
        <v>557.05999999999995</v>
      </c>
      <c r="D936" s="5">
        <f>200</f>
        <v>200</v>
      </c>
      <c r="E936" s="5">
        <f t="shared" si="69"/>
        <v>98.250959651235405</v>
      </c>
      <c r="F936" s="5">
        <f t="shared" si="70"/>
        <v>658.80904034876448</v>
      </c>
      <c r="G936" s="5">
        <f t="shared" si="71"/>
        <v>35618.468369338152</v>
      </c>
    </row>
    <row r="937" spans="1:7" x14ac:dyDescent="0.25">
      <c r="A937" s="3">
        <v>177</v>
      </c>
      <c r="B937" s="5">
        <f t="shared" si="67"/>
        <v>35618.468369338152</v>
      </c>
      <c r="C937" s="5">
        <f t="shared" si="68"/>
        <v>557.05999999999995</v>
      </c>
      <c r="D937" s="5">
        <f>200</f>
        <v>200</v>
      </c>
      <c r="E937" s="5">
        <f t="shared" si="69"/>
        <v>96.466685166957504</v>
      </c>
      <c r="F937" s="5">
        <f t="shared" si="70"/>
        <v>660.59331483304243</v>
      </c>
      <c r="G937" s="5">
        <f t="shared" si="71"/>
        <v>34957.875054505108</v>
      </c>
    </row>
    <row r="938" spans="1:7" x14ac:dyDescent="0.25">
      <c r="A938" s="3">
        <v>178</v>
      </c>
      <c r="B938" s="5">
        <f t="shared" si="67"/>
        <v>34957.875054505108</v>
      </c>
      <c r="C938" s="5">
        <f t="shared" si="68"/>
        <v>557.05999999999995</v>
      </c>
      <c r="D938" s="5">
        <f>200</f>
        <v>200</v>
      </c>
      <c r="E938" s="5">
        <f t="shared" si="69"/>
        <v>94.677578272618007</v>
      </c>
      <c r="F938" s="5">
        <f t="shared" si="70"/>
        <v>662.38242172738194</v>
      </c>
      <c r="G938" s="5">
        <f t="shared" si="71"/>
        <v>34295.492632777728</v>
      </c>
    </row>
    <row r="939" spans="1:7" x14ac:dyDescent="0.25">
      <c r="A939" s="3">
        <v>179</v>
      </c>
      <c r="B939" s="5">
        <f t="shared" si="67"/>
        <v>34295.492632777728</v>
      </c>
      <c r="C939" s="5">
        <f t="shared" si="68"/>
        <v>557.05999999999995</v>
      </c>
      <c r="D939" s="5">
        <f>200</f>
        <v>200</v>
      </c>
      <c r="E939" s="5">
        <f t="shared" si="69"/>
        <v>92.883625880439681</v>
      </c>
      <c r="F939" s="5">
        <f t="shared" si="70"/>
        <v>664.17637411956025</v>
      </c>
      <c r="G939" s="5">
        <f t="shared" si="71"/>
        <v>33631.316258658167</v>
      </c>
    </row>
    <row r="940" spans="1:7" x14ac:dyDescent="0.25">
      <c r="A940" s="3">
        <v>180</v>
      </c>
      <c r="B940" s="5">
        <f t="shared" si="67"/>
        <v>33631.316258658167</v>
      </c>
      <c r="C940" s="5">
        <f t="shared" si="68"/>
        <v>557.05999999999995</v>
      </c>
      <c r="D940" s="5">
        <f>200</f>
        <v>200</v>
      </c>
      <c r="E940" s="5">
        <f t="shared" si="69"/>
        <v>91.084814867199213</v>
      </c>
      <c r="F940" s="5">
        <f t="shared" si="70"/>
        <v>665.97518513280079</v>
      </c>
      <c r="G940" s="5">
        <f t="shared" si="71"/>
        <v>32965.341073525364</v>
      </c>
    </row>
    <row r="941" spans="1:7" x14ac:dyDescent="0.25">
      <c r="A941" s="3">
        <v>181</v>
      </c>
      <c r="B941" s="5">
        <f t="shared" si="67"/>
        <v>32965.341073525364</v>
      </c>
      <c r="C941" s="5">
        <f t="shared" si="68"/>
        <v>557.05999999999995</v>
      </c>
      <c r="D941" s="5">
        <f>200</f>
        <v>200</v>
      </c>
      <c r="E941" s="5">
        <f t="shared" si="69"/>
        <v>89.281132074131207</v>
      </c>
      <c r="F941" s="5">
        <f t="shared" si="70"/>
        <v>667.77886792586878</v>
      </c>
      <c r="G941" s="5">
        <f t="shared" si="71"/>
        <v>32297.562205599494</v>
      </c>
    </row>
    <row r="942" spans="1:7" x14ac:dyDescent="0.25">
      <c r="A942" s="3">
        <v>182</v>
      </c>
      <c r="B942" s="5">
        <f t="shared" si="67"/>
        <v>32297.562205599494</v>
      </c>
      <c r="C942" s="5">
        <f t="shared" si="68"/>
        <v>557.05999999999995</v>
      </c>
      <c r="D942" s="5">
        <f>200</f>
        <v>200</v>
      </c>
      <c r="E942" s="5">
        <f t="shared" si="69"/>
        <v>87.472564306831956</v>
      </c>
      <c r="F942" s="5">
        <f t="shared" si="70"/>
        <v>669.587435693168</v>
      </c>
      <c r="G942" s="5">
        <f t="shared" si="71"/>
        <v>31627.974769906326</v>
      </c>
    </row>
    <row r="943" spans="1:7" x14ac:dyDescent="0.25">
      <c r="A943" s="3">
        <v>183</v>
      </c>
      <c r="B943" s="5">
        <f t="shared" si="67"/>
        <v>31627.974769906326</v>
      </c>
      <c r="C943" s="5">
        <f t="shared" si="68"/>
        <v>557.05999999999995</v>
      </c>
      <c r="D943" s="5">
        <f>200</f>
        <v>200</v>
      </c>
      <c r="E943" s="5">
        <f t="shared" si="69"/>
        <v>85.659098335162966</v>
      </c>
      <c r="F943" s="5">
        <f t="shared" si="70"/>
        <v>671.40090166483697</v>
      </c>
      <c r="G943" s="5">
        <f t="shared" si="71"/>
        <v>30956.573868241489</v>
      </c>
    </row>
    <row r="944" spans="1:7" x14ac:dyDescent="0.25">
      <c r="A944" s="3">
        <v>184</v>
      </c>
      <c r="B944" s="5">
        <f t="shared" si="67"/>
        <v>30956.573868241489</v>
      </c>
      <c r="C944" s="5">
        <f t="shared" si="68"/>
        <v>557.05999999999995</v>
      </c>
      <c r="D944" s="5">
        <f>200</f>
        <v>200</v>
      </c>
      <c r="E944" s="5">
        <f t="shared" si="69"/>
        <v>83.840720893154028</v>
      </c>
      <c r="F944" s="5">
        <f t="shared" si="70"/>
        <v>673.21927910684587</v>
      </c>
      <c r="G944" s="5">
        <f t="shared" si="71"/>
        <v>30283.354589134644</v>
      </c>
    </row>
    <row r="945" spans="1:7" x14ac:dyDescent="0.25">
      <c r="A945" s="3">
        <v>185</v>
      </c>
      <c r="B945" s="5">
        <f t="shared" si="67"/>
        <v>30283.354589134644</v>
      </c>
      <c r="C945" s="5">
        <f t="shared" si="68"/>
        <v>557.05999999999995</v>
      </c>
      <c r="D945" s="5">
        <f>200</f>
        <v>200</v>
      </c>
      <c r="E945" s="5">
        <f t="shared" si="69"/>
        <v>82.017418678906338</v>
      </c>
      <c r="F945" s="5">
        <f t="shared" si="70"/>
        <v>675.04258132109362</v>
      </c>
      <c r="G945" s="5">
        <f t="shared" si="71"/>
        <v>29608.312007813551</v>
      </c>
    </row>
    <row r="946" spans="1:7" x14ac:dyDescent="0.25">
      <c r="A946" s="3">
        <v>186</v>
      </c>
      <c r="B946" s="5">
        <f t="shared" si="67"/>
        <v>29608.312007813551</v>
      </c>
      <c r="C946" s="5">
        <f t="shared" si="68"/>
        <v>557.05999999999995</v>
      </c>
      <c r="D946" s="5">
        <f>200</f>
        <v>200</v>
      </c>
      <c r="E946" s="5">
        <f t="shared" si="69"/>
        <v>80.189178354495041</v>
      </c>
      <c r="F946" s="5">
        <f t="shared" si="70"/>
        <v>676.87082164550486</v>
      </c>
      <c r="G946" s="5">
        <f t="shared" si="71"/>
        <v>28931.441186168046</v>
      </c>
    </row>
    <row r="947" spans="1:7" x14ac:dyDescent="0.25">
      <c r="A947" s="3">
        <v>187</v>
      </c>
      <c r="B947" s="5">
        <f t="shared" si="67"/>
        <v>28931.441186168046</v>
      </c>
      <c r="C947" s="5">
        <f t="shared" si="68"/>
        <v>557.05999999999995</v>
      </c>
      <c r="D947" s="5">
        <f>200</f>
        <v>200</v>
      </c>
      <c r="E947" s="5">
        <f t="shared" si="69"/>
        <v>78.355986545871801</v>
      </c>
      <c r="F947" s="5">
        <f t="shared" si="70"/>
        <v>678.70401345412813</v>
      </c>
      <c r="G947" s="5">
        <f t="shared" si="71"/>
        <v>28252.737172713918</v>
      </c>
    </row>
    <row r="948" spans="1:7" x14ac:dyDescent="0.25">
      <c r="A948" s="3">
        <v>188</v>
      </c>
      <c r="B948" s="5">
        <f t="shared" si="67"/>
        <v>28252.737172713918</v>
      </c>
      <c r="C948" s="5">
        <f t="shared" si="68"/>
        <v>557.05999999999995</v>
      </c>
      <c r="D948" s="5">
        <f>200</f>
        <v>200</v>
      </c>
      <c r="E948" s="5">
        <f t="shared" si="69"/>
        <v>76.517829842766858</v>
      </c>
      <c r="F948" s="5">
        <f t="shared" si="70"/>
        <v>680.54217015723304</v>
      </c>
      <c r="G948" s="5">
        <f t="shared" si="71"/>
        <v>27572.195002556684</v>
      </c>
    </row>
    <row r="949" spans="1:7" x14ac:dyDescent="0.25">
      <c r="A949" s="3">
        <v>189</v>
      </c>
      <c r="B949" s="5">
        <f t="shared" si="67"/>
        <v>27572.195002556684</v>
      </c>
      <c r="C949" s="5">
        <f t="shared" si="68"/>
        <v>557.05999999999995</v>
      </c>
      <c r="D949" s="5">
        <f>200</f>
        <v>200</v>
      </c>
      <c r="E949" s="5">
        <f t="shared" si="69"/>
        <v>74.67469479859102</v>
      </c>
      <c r="F949" s="5">
        <f t="shared" si="70"/>
        <v>682.38530520140898</v>
      </c>
      <c r="G949" s="5">
        <f t="shared" si="71"/>
        <v>26889.809697355275</v>
      </c>
    </row>
    <row r="950" spans="1:7" x14ac:dyDescent="0.25">
      <c r="A950" s="3">
        <v>190</v>
      </c>
      <c r="B950" s="5">
        <f t="shared" si="67"/>
        <v>26889.809697355275</v>
      </c>
      <c r="C950" s="5">
        <f t="shared" si="68"/>
        <v>557.05999999999995</v>
      </c>
      <c r="D950" s="5">
        <f>200</f>
        <v>200</v>
      </c>
      <c r="E950" s="5">
        <f t="shared" si="69"/>
        <v>72.826567930337205</v>
      </c>
      <c r="F950" s="5">
        <f t="shared" si="70"/>
        <v>684.23343206966274</v>
      </c>
      <c r="G950" s="5">
        <f t="shared" si="71"/>
        <v>26205.576265285614</v>
      </c>
    </row>
    <row r="951" spans="1:7" x14ac:dyDescent="0.25">
      <c r="A951" s="3">
        <v>191</v>
      </c>
      <c r="B951" s="5">
        <f t="shared" si="67"/>
        <v>26205.576265285614</v>
      </c>
      <c r="C951" s="5">
        <f t="shared" si="68"/>
        <v>557.05999999999995</v>
      </c>
      <c r="D951" s="5">
        <f>200</f>
        <v>200</v>
      </c>
      <c r="E951" s="5">
        <f t="shared" si="69"/>
        <v>70.973435718481866</v>
      </c>
      <c r="F951" s="5">
        <f t="shared" si="70"/>
        <v>686.08656428151812</v>
      </c>
      <c r="G951" s="5">
        <f t="shared" si="71"/>
        <v>25519.489701004095</v>
      </c>
    </row>
    <row r="952" spans="1:7" x14ac:dyDescent="0.25">
      <c r="A952" s="3">
        <v>192</v>
      </c>
      <c r="B952" s="5">
        <f t="shared" si="67"/>
        <v>25519.489701004095</v>
      </c>
      <c r="C952" s="5">
        <f t="shared" si="68"/>
        <v>557.05999999999995</v>
      </c>
      <c r="D952" s="5">
        <f>200</f>
        <v>200</v>
      </c>
      <c r="E952" s="5">
        <f t="shared" si="69"/>
        <v>69.115284606886092</v>
      </c>
      <c r="F952" s="5">
        <f t="shared" si="70"/>
        <v>687.94471539311382</v>
      </c>
      <c r="G952" s="5">
        <f t="shared" si="71"/>
        <v>24831.544985610981</v>
      </c>
    </row>
    <row r="953" spans="1:7" x14ac:dyDescent="0.25">
      <c r="A953" s="3">
        <v>193</v>
      </c>
      <c r="B953" s="5">
        <f t="shared" si="67"/>
        <v>24831.544985610981</v>
      </c>
      <c r="C953" s="5">
        <f t="shared" si="68"/>
        <v>557.05999999999995</v>
      </c>
      <c r="D953" s="5">
        <f>200</f>
        <v>200</v>
      </c>
      <c r="E953" s="5">
        <f t="shared" si="69"/>
        <v>67.252101002696406</v>
      </c>
      <c r="F953" s="5">
        <f t="shared" si="70"/>
        <v>689.80789899730348</v>
      </c>
      <c r="G953" s="5">
        <f t="shared" si="71"/>
        <v>24141.737086613677</v>
      </c>
    </row>
    <row r="954" spans="1:7" x14ac:dyDescent="0.25">
      <c r="A954" s="3">
        <v>194</v>
      </c>
      <c r="B954" s="5">
        <f t="shared" si="67"/>
        <v>24141.737086613677</v>
      </c>
      <c r="C954" s="5">
        <f t="shared" si="68"/>
        <v>557.05999999999995</v>
      </c>
      <c r="D954" s="5">
        <f>200</f>
        <v>200</v>
      </c>
      <c r="E954" s="5">
        <f t="shared" si="69"/>
        <v>65.383871276245387</v>
      </c>
      <c r="F954" s="5">
        <f t="shared" si="70"/>
        <v>691.67612872375457</v>
      </c>
      <c r="G954" s="5">
        <f t="shared" si="71"/>
        <v>23450.060957889924</v>
      </c>
    </row>
    <row r="955" spans="1:7" x14ac:dyDescent="0.25">
      <c r="A955" s="3">
        <v>195</v>
      </c>
      <c r="B955" s="5">
        <f t="shared" ref="B955:B1018" si="72">G954</f>
        <v>23450.060957889924</v>
      </c>
      <c r="C955" s="5">
        <f t="shared" ref="C955:C1018" si="73">557.06</f>
        <v>557.05999999999995</v>
      </c>
      <c r="D955" s="5">
        <f>200</f>
        <v>200</v>
      </c>
      <c r="E955" s="5">
        <f t="shared" ref="E955:E1018" si="74">B955*3.25%/12</f>
        <v>63.510581760951879</v>
      </c>
      <c r="F955" s="5">
        <f t="shared" ref="F955:F1018" si="75">C955+D955-E955</f>
        <v>693.54941823904801</v>
      </c>
      <c r="G955" s="5">
        <f t="shared" ref="G955:G1018" si="76">B955-F955</f>
        <v>22756.511539650877</v>
      </c>
    </row>
    <row r="956" spans="1:7" x14ac:dyDescent="0.25">
      <c r="A956" s="3">
        <v>196</v>
      </c>
      <c r="B956" s="5">
        <f t="shared" si="72"/>
        <v>22756.511539650877</v>
      </c>
      <c r="C956" s="5">
        <f t="shared" si="73"/>
        <v>557.05999999999995</v>
      </c>
      <c r="D956" s="5">
        <f>200</f>
        <v>200</v>
      </c>
      <c r="E956" s="5">
        <f t="shared" si="74"/>
        <v>61.632218753221132</v>
      </c>
      <c r="F956" s="5">
        <f t="shared" si="75"/>
        <v>695.42778124677886</v>
      </c>
      <c r="G956" s="5">
        <f t="shared" si="76"/>
        <v>22061.0837584041</v>
      </c>
    </row>
    <row r="957" spans="1:7" x14ac:dyDescent="0.25">
      <c r="A957" s="3">
        <v>197</v>
      </c>
      <c r="B957" s="5">
        <f t="shared" si="72"/>
        <v>22061.0837584041</v>
      </c>
      <c r="C957" s="5">
        <f t="shared" si="73"/>
        <v>557.05999999999995</v>
      </c>
      <c r="D957" s="5">
        <f>200</f>
        <v>200</v>
      </c>
      <c r="E957" s="5">
        <f t="shared" si="74"/>
        <v>59.748768512344441</v>
      </c>
      <c r="F957" s="5">
        <f t="shared" si="75"/>
        <v>697.3112314876555</v>
      </c>
      <c r="G957" s="5">
        <f t="shared" si="76"/>
        <v>21363.772526916444</v>
      </c>
    </row>
    <row r="958" spans="1:7" x14ac:dyDescent="0.25">
      <c r="A958" s="3">
        <v>198</v>
      </c>
      <c r="B958" s="5">
        <f t="shared" si="72"/>
        <v>21363.772526916444</v>
      </c>
      <c r="C958" s="5">
        <f t="shared" si="73"/>
        <v>557.05999999999995</v>
      </c>
      <c r="D958" s="5">
        <f>200</f>
        <v>200</v>
      </c>
      <c r="E958" s="5">
        <f t="shared" si="74"/>
        <v>57.860217260398706</v>
      </c>
      <c r="F958" s="5">
        <f t="shared" si="75"/>
        <v>699.19978273960123</v>
      </c>
      <c r="G958" s="5">
        <f t="shared" si="76"/>
        <v>20664.572744176843</v>
      </c>
    </row>
    <row r="959" spans="1:7" x14ac:dyDescent="0.25">
      <c r="A959" s="3">
        <v>199</v>
      </c>
      <c r="B959" s="5">
        <f t="shared" si="72"/>
        <v>20664.572744176843</v>
      </c>
      <c r="C959" s="5">
        <f t="shared" si="73"/>
        <v>557.05999999999995</v>
      </c>
      <c r="D959" s="5">
        <f>200</f>
        <v>200</v>
      </c>
      <c r="E959" s="5">
        <f t="shared" si="74"/>
        <v>55.966551182145622</v>
      </c>
      <c r="F959" s="5">
        <f t="shared" si="75"/>
        <v>701.09344881785432</v>
      </c>
      <c r="G959" s="5">
        <f t="shared" si="76"/>
        <v>19963.479295358989</v>
      </c>
    </row>
    <row r="960" spans="1:7" x14ac:dyDescent="0.25">
      <c r="A960" s="3">
        <v>200</v>
      </c>
      <c r="B960" s="5">
        <f t="shared" si="72"/>
        <v>19963.479295358989</v>
      </c>
      <c r="C960" s="5">
        <f t="shared" si="73"/>
        <v>557.05999999999995</v>
      </c>
      <c r="D960" s="5">
        <f>200</f>
        <v>200</v>
      </c>
      <c r="E960" s="5">
        <f t="shared" si="74"/>
        <v>54.0677564249306</v>
      </c>
      <c r="F960" s="5">
        <f t="shared" si="75"/>
        <v>702.99224357506932</v>
      </c>
      <c r="G960" s="5">
        <f t="shared" si="76"/>
        <v>19260.487051783919</v>
      </c>
    </row>
    <row r="961" spans="1:7" x14ac:dyDescent="0.25">
      <c r="A961" s="3">
        <v>201</v>
      </c>
      <c r="B961" s="5">
        <f t="shared" si="72"/>
        <v>19260.487051783919</v>
      </c>
      <c r="C961" s="5">
        <f t="shared" si="73"/>
        <v>557.05999999999995</v>
      </c>
      <c r="D961" s="5">
        <f>200</f>
        <v>200</v>
      </c>
      <c r="E961" s="5">
        <f t="shared" si="74"/>
        <v>52.163819098581449</v>
      </c>
      <c r="F961" s="5">
        <f t="shared" si="75"/>
        <v>704.89618090141846</v>
      </c>
      <c r="G961" s="5">
        <f t="shared" si="76"/>
        <v>18555.590870882501</v>
      </c>
    </row>
    <row r="962" spans="1:7" x14ac:dyDescent="0.25">
      <c r="A962" s="3">
        <v>202</v>
      </c>
      <c r="B962" s="5">
        <f t="shared" si="72"/>
        <v>18555.590870882501</v>
      </c>
      <c r="C962" s="5">
        <f t="shared" si="73"/>
        <v>557.05999999999995</v>
      </c>
      <c r="D962" s="5">
        <f>200</f>
        <v>200</v>
      </c>
      <c r="E962" s="5">
        <f t="shared" si="74"/>
        <v>50.254725275306775</v>
      </c>
      <c r="F962" s="5">
        <f t="shared" si="75"/>
        <v>706.80527472469316</v>
      </c>
      <c r="G962" s="5">
        <f t="shared" si="76"/>
        <v>17848.785596157806</v>
      </c>
    </row>
    <row r="963" spans="1:7" x14ac:dyDescent="0.25">
      <c r="A963" s="3">
        <v>203</v>
      </c>
      <c r="B963" s="5">
        <f t="shared" si="72"/>
        <v>17848.785596157806</v>
      </c>
      <c r="C963" s="5">
        <f t="shared" si="73"/>
        <v>557.05999999999995</v>
      </c>
      <c r="D963" s="5">
        <f>200</f>
        <v>200</v>
      </c>
      <c r="E963" s="5">
        <f t="shared" si="74"/>
        <v>48.340460989594057</v>
      </c>
      <c r="F963" s="5">
        <f t="shared" si="75"/>
        <v>708.71953901040592</v>
      </c>
      <c r="G963" s="5">
        <f t="shared" si="76"/>
        <v>17140.0660571474</v>
      </c>
    </row>
    <row r="964" spans="1:7" x14ac:dyDescent="0.25">
      <c r="A964" s="3">
        <v>204</v>
      </c>
      <c r="B964" s="5">
        <f t="shared" si="72"/>
        <v>17140.0660571474</v>
      </c>
      <c r="C964" s="5">
        <f t="shared" si="73"/>
        <v>557.05999999999995</v>
      </c>
      <c r="D964" s="5">
        <f>200</f>
        <v>200</v>
      </c>
      <c r="E964" s="5">
        <f t="shared" si="74"/>
        <v>46.421012238107544</v>
      </c>
      <c r="F964" s="5">
        <f t="shared" si="75"/>
        <v>710.63898776189239</v>
      </c>
      <c r="G964" s="5">
        <f t="shared" si="76"/>
        <v>16429.427069385507</v>
      </c>
    </row>
    <row r="965" spans="1:7" x14ac:dyDescent="0.25">
      <c r="A965" s="3">
        <v>205</v>
      </c>
      <c r="B965" s="5">
        <f t="shared" si="72"/>
        <v>16429.427069385507</v>
      </c>
      <c r="C965" s="5">
        <f t="shared" si="73"/>
        <v>557.05999999999995</v>
      </c>
      <c r="D965" s="5">
        <f>200</f>
        <v>200</v>
      </c>
      <c r="E965" s="5">
        <f t="shared" si="74"/>
        <v>44.496364979585756</v>
      </c>
      <c r="F965" s="5">
        <f t="shared" si="75"/>
        <v>712.56363502041415</v>
      </c>
      <c r="G965" s="5">
        <f t="shared" si="76"/>
        <v>15716.863434365092</v>
      </c>
    </row>
    <row r="966" spans="1:7" x14ac:dyDescent="0.25">
      <c r="A966" s="3">
        <v>206</v>
      </c>
      <c r="B966" s="5">
        <f t="shared" si="72"/>
        <v>15716.863434365092</v>
      </c>
      <c r="C966" s="5">
        <f t="shared" si="73"/>
        <v>557.05999999999995</v>
      </c>
      <c r="D966" s="5">
        <f>200</f>
        <v>200</v>
      </c>
      <c r="E966" s="5">
        <f t="shared" si="74"/>
        <v>42.56650513473879</v>
      </c>
      <c r="F966" s="5">
        <f t="shared" si="75"/>
        <v>714.49349486526114</v>
      </c>
      <c r="G966" s="5">
        <f t="shared" si="76"/>
        <v>15002.369939499831</v>
      </c>
    </row>
    <row r="967" spans="1:7" x14ac:dyDescent="0.25">
      <c r="A967" s="3">
        <v>207</v>
      </c>
      <c r="B967" s="5">
        <f t="shared" si="72"/>
        <v>15002.369939499831</v>
      </c>
      <c r="C967" s="5">
        <f t="shared" si="73"/>
        <v>557.05999999999995</v>
      </c>
      <c r="D967" s="5">
        <f>200</f>
        <v>200</v>
      </c>
      <c r="E967" s="5">
        <f t="shared" si="74"/>
        <v>40.631418586145379</v>
      </c>
      <c r="F967" s="5">
        <f t="shared" si="75"/>
        <v>716.42858141385454</v>
      </c>
      <c r="G967" s="5">
        <f t="shared" si="76"/>
        <v>14285.941358085976</v>
      </c>
    </row>
    <row r="968" spans="1:7" x14ac:dyDescent="0.25">
      <c r="A968" s="3">
        <v>208</v>
      </c>
      <c r="B968" s="5">
        <f t="shared" si="72"/>
        <v>14285.941358085976</v>
      </c>
      <c r="C968" s="5">
        <f t="shared" si="73"/>
        <v>557.05999999999995</v>
      </c>
      <c r="D968" s="5">
        <f>200</f>
        <v>200</v>
      </c>
      <c r="E968" s="5">
        <f t="shared" si="74"/>
        <v>38.69109117814952</v>
      </c>
      <c r="F968" s="5">
        <f t="shared" si="75"/>
        <v>718.36890882185048</v>
      </c>
      <c r="G968" s="5">
        <f t="shared" si="76"/>
        <v>13567.572449264126</v>
      </c>
    </row>
    <row r="969" spans="1:7" x14ac:dyDescent="0.25">
      <c r="A969" s="3">
        <v>209</v>
      </c>
      <c r="B969" s="5">
        <f t="shared" si="72"/>
        <v>13567.572449264126</v>
      </c>
      <c r="C969" s="5">
        <f t="shared" si="73"/>
        <v>557.05999999999995</v>
      </c>
      <c r="D969" s="5">
        <f>200</f>
        <v>200</v>
      </c>
      <c r="E969" s="5">
        <f t="shared" si="74"/>
        <v>36.745508716757008</v>
      </c>
      <c r="F969" s="5">
        <f t="shared" si="75"/>
        <v>720.31449128324289</v>
      </c>
      <c r="G969" s="5">
        <f t="shared" si="76"/>
        <v>12847.257957980883</v>
      </c>
    </row>
    <row r="970" spans="1:7" x14ac:dyDescent="0.25">
      <c r="A970" s="3">
        <v>210</v>
      </c>
      <c r="B970" s="5">
        <f t="shared" si="72"/>
        <v>12847.257957980883</v>
      </c>
      <c r="C970" s="5">
        <f t="shared" si="73"/>
        <v>557.05999999999995</v>
      </c>
      <c r="D970" s="5">
        <f>200</f>
        <v>200</v>
      </c>
      <c r="E970" s="5">
        <f t="shared" si="74"/>
        <v>34.794656969531559</v>
      </c>
      <c r="F970" s="5">
        <f t="shared" si="75"/>
        <v>722.26534303046833</v>
      </c>
      <c r="G970" s="5">
        <f t="shared" si="76"/>
        <v>12124.992614950414</v>
      </c>
    </row>
    <row r="971" spans="1:7" x14ac:dyDescent="0.25">
      <c r="A971" s="3">
        <v>211</v>
      </c>
      <c r="B971" s="5">
        <f t="shared" si="72"/>
        <v>12124.992614950414</v>
      </c>
      <c r="C971" s="5">
        <f t="shared" si="73"/>
        <v>557.05999999999995</v>
      </c>
      <c r="D971" s="5">
        <f>200</f>
        <v>200</v>
      </c>
      <c r="E971" s="5">
        <f t="shared" si="74"/>
        <v>32.838521665490703</v>
      </c>
      <c r="F971" s="5">
        <f t="shared" si="75"/>
        <v>724.22147833450924</v>
      </c>
      <c r="G971" s="5">
        <f t="shared" si="76"/>
        <v>11400.771136615904</v>
      </c>
    </row>
    <row r="972" spans="1:7" x14ac:dyDescent="0.25">
      <c r="A972" s="3">
        <v>212</v>
      </c>
      <c r="B972" s="5">
        <f t="shared" si="72"/>
        <v>11400.771136615904</v>
      </c>
      <c r="C972" s="5">
        <f t="shared" si="73"/>
        <v>557.05999999999995</v>
      </c>
      <c r="D972" s="5">
        <f>200</f>
        <v>200</v>
      </c>
      <c r="E972" s="5">
        <f t="shared" si="74"/>
        <v>30.877088495001406</v>
      </c>
      <c r="F972" s="5">
        <f t="shared" si="75"/>
        <v>726.18291150499851</v>
      </c>
      <c r="G972" s="5">
        <f t="shared" si="76"/>
        <v>10674.588225110905</v>
      </c>
    </row>
    <row r="973" spans="1:7" x14ac:dyDescent="0.25">
      <c r="A973" s="3">
        <v>213</v>
      </c>
      <c r="B973" s="5">
        <f t="shared" si="72"/>
        <v>10674.588225110905</v>
      </c>
      <c r="C973" s="5">
        <f t="shared" si="73"/>
        <v>557.05999999999995</v>
      </c>
      <c r="D973" s="5">
        <f>200</f>
        <v>200</v>
      </c>
      <c r="E973" s="5">
        <f t="shared" si="74"/>
        <v>28.910343109675367</v>
      </c>
      <c r="F973" s="5">
        <f t="shared" si="75"/>
        <v>728.14965689032454</v>
      </c>
      <c r="G973" s="5">
        <f t="shared" si="76"/>
        <v>9946.4385682205811</v>
      </c>
    </row>
    <row r="974" spans="1:7" x14ac:dyDescent="0.25">
      <c r="A974" s="3">
        <v>214</v>
      </c>
      <c r="B974" s="5">
        <f t="shared" si="72"/>
        <v>9946.4385682205811</v>
      </c>
      <c r="C974" s="5">
        <f t="shared" si="73"/>
        <v>557.05999999999995</v>
      </c>
      <c r="D974" s="5">
        <f>200</f>
        <v>200</v>
      </c>
      <c r="E974" s="5">
        <f t="shared" si="74"/>
        <v>26.938271122264073</v>
      </c>
      <c r="F974" s="5">
        <f t="shared" si="75"/>
        <v>730.1217288777359</v>
      </c>
      <c r="G974" s="5">
        <f t="shared" si="76"/>
        <v>9216.3168393428459</v>
      </c>
    </row>
    <row r="975" spans="1:7" x14ac:dyDescent="0.25">
      <c r="A975" s="3">
        <v>215</v>
      </c>
      <c r="B975" s="5">
        <f t="shared" si="72"/>
        <v>9216.3168393428459</v>
      </c>
      <c r="C975" s="5">
        <f t="shared" si="73"/>
        <v>557.05999999999995</v>
      </c>
      <c r="D975" s="5">
        <f>200</f>
        <v>200</v>
      </c>
      <c r="E975" s="5">
        <f t="shared" si="74"/>
        <v>24.960858106553541</v>
      </c>
      <c r="F975" s="5">
        <f t="shared" si="75"/>
        <v>732.09914189344636</v>
      </c>
      <c r="G975" s="5">
        <f t="shared" si="76"/>
        <v>8484.2176974493996</v>
      </c>
    </row>
    <row r="976" spans="1:7" x14ac:dyDescent="0.25">
      <c r="A976" s="3">
        <v>216</v>
      </c>
      <c r="B976" s="5">
        <f t="shared" si="72"/>
        <v>8484.2176974493996</v>
      </c>
      <c r="C976" s="5">
        <f t="shared" si="73"/>
        <v>557.05999999999995</v>
      </c>
      <c r="D976" s="5">
        <f>200</f>
        <v>200</v>
      </c>
      <c r="E976" s="5">
        <f t="shared" si="74"/>
        <v>22.978089597258791</v>
      </c>
      <c r="F976" s="5">
        <f t="shared" si="75"/>
        <v>734.08191040274119</v>
      </c>
      <c r="G976" s="5">
        <f t="shared" si="76"/>
        <v>7750.1357870466582</v>
      </c>
    </row>
    <row r="977" spans="1:16" x14ac:dyDescent="0.25">
      <c r="A977" s="3">
        <v>217</v>
      </c>
      <c r="B977" s="5">
        <f t="shared" si="72"/>
        <v>7750.1357870466582</v>
      </c>
      <c r="C977" s="5">
        <f t="shared" si="73"/>
        <v>557.05999999999995</v>
      </c>
      <c r="D977" s="5">
        <f>200</f>
        <v>200</v>
      </c>
      <c r="E977" s="5">
        <f t="shared" si="74"/>
        <v>20.989951089918033</v>
      </c>
      <c r="F977" s="5">
        <f t="shared" si="75"/>
        <v>736.07004891008194</v>
      </c>
      <c r="G977" s="5">
        <f t="shared" si="76"/>
        <v>7014.0657381365763</v>
      </c>
    </row>
    <row r="978" spans="1:16" x14ac:dyDescent="0.25">
      <c r="A978" s="3">
        <v>218</v>
      </c>
      <c r="B978" s="5">
        <f t="shared" si="72"/>
        <v>7014.0657381365763</v>
      </c>
      <c r="C978" s="5">
        <f t="shared" si="73"/>
        <v>557.05999999999995</v>
      </c>
      <c r="D978" s="5">
        <f>200</f>
        <v>200</v>
      </c>
      <c r="E978" s="5">
        <f t="shared" si="74"/>
        <v>18.996428040786562</v>
      </c>
      <c r="F978" s="5">
        <f t="shared" si="75"/>
        <v>738.06357195921339</v>
      </c>
      <c r="G978" s="5">
        <f t="shared" si="76"/>
        <v>6276.0021661773626</v>
      </c>
    </row>
    <row r="979" spans="1:16" x14ac:dyDescent="0.25">
      <c r="A979" s="3">
        <v>219</v>
      </c>
      <c r="B979" s="5">
        <f t="shared" si="72"/>
        <v>6276.0021661773626</v>
      </c>
      <c r="C979" s="5">
        <f t="shared" si="73"/>
        <v>557.05999999999995</v>
      </c>
      <c r="D979" s="5">
        <f>200</f>
        <v>200</v>
      </c>
      <c r="E979" s="5">
        <f t="shared" si="74"/>
        <v>16.997505866730357</v>
      </c>
      <c r="F979" s="5">
        <f t="shared" si="75"/>
        <v>740.06249413326964</v>
      </c>
      <c r="G979" s="5">
        <f t="shared" si="76"/>
        <v>5535.9396720440927</v>
      </c>
    </row>
    <row r="980" spans="1:16" x14ac:dyDescent="0.25">
      <c r="A980" s="3">
        <v>220</v>
      </c>
      <c r="B980" s="5">
        <f t="shared" si="72"/>
        <v>5535.9396720440927</v>
      </c>
      <c r="C980" s="5">
        <f t="shared" si="73"/>
        <v>557.05999999999995</v>
      </c>
      <c r="D980" s="5">
        <f>200</f>
        <v>200</v>
      </c>
      <c r="E980" s="5">
        <f t="shared" si="74"/>
        <v>14.993169945119419</v>
      </c>
      <c r="F980" s="5">
        <f t="shared" si="75"/>
        <v>742.06683005488048</v>
      </c>
      <c r="G980" s="5">
        <f t="shared" si="76"/>
        <v>4793.8728419892122</v>
      </c>
    </row>
    <row r="981" spans="1:16" x14ac:dyDescent="0.25">
      <c r="A981" s="3">
        <v>221</v>
      </c>
      <c r="B981" s="5">
        <f t="shared" si="72"/>
        <v>4793.8728419892122</v>
      </c>
      <c r="C981" s="5">
        <f t="shared" si="73"/>
        <v>557.05999999999995</v>
      </c>
      <c r="D981" s="5">
        <f>200</f>
        <v>200</v>
      </c>
      <c r="E981" s="5">
        <f t="shared" si="74"/>
        <v>12.983405613720784</v>
      </c>
      <c r="F981" s="5">
        <f t="shared" si="75"/>
        <v>744.07659438627911</v>
      </c>
      <c r="G981" s="5">
        <f t="shared" si="76"/>
        <v>4049.7962476029334</v>
      </c>
    </row>
    <row r="982" spans="1:16" x14ac:dyDescent="0.25">
      <c r="A982" s="3">
        <v>222</v>
      </c>
      <c r="B982" s="5">
        <f t="shared" si="72"/>
        <v>4049.7962476029334</v>
      </c>
      <c r="C982" s="5">
        <f t="shared" si="73"/>
        <v>557.05999999999995</v>
      </c>
      <c r="D982" s="5">
        <f>200</f>
        <v>200</v>
      </c>
      <c r="E982" s="5">
        <f t="shared" si="74"/>
        <v>10.968198170591279</v>
      </c>
      <c r="F982" s="5">
        <f t="shared" si="75"/>
        <v>746.09180182940872</v>
      </c>
      <c r="G982" s="5">
        <f t="shared" si="76"/>
        <v>3303.7044457735246</v>
      </c>
    </row>
    <row r="983" spans="1:16" x14ac:dyDescent="0.25">
      <c r="A983" s="3">
        <v>223</v>
      </c>
      <c r="B983" s="5">
        <f t="shared" si="72"/>
        <v>3303.7044457735246</v>
      </c>
      <c r="C983" s="5">
        <f t="shared" si="73"/>
        <v>557.05999999999995</v>
      </c>
      <c r="D983" s="5">
        <f>200</f>
        <v>200</v>
      </c>
      <c r="E983" s="5">
        <f t="shared" si="74"/>
        <v>8.9475328739699638</v>
      </c>
      <c r="F983" s="5">
        <f t="shared" si="75"/>
        <v>748.11246712602997</v>
      </c>
      <c r="G983" s="5">
        <f t="shared" si="76"/>
        <v>2555.5919786474947</v>
      </c>
    </row>
    <row r="984" spans="1:16" x14ac:dyDescent="0.25">
      <c r="A984" s="3">
        <v>224</v>
      </c>
      <c r="B984" s="5">
        <f t="shared" si="72"/>
        <v>2555.5919786474947</v>
      </c>
      <c r="C984" s="5">
        <f t="shared" si="73"/>
        <v>557.05999999999995</v>
      </c>
      <c r="D984" s="5">
        <f>200</f>
        <v>200</v>
      </c>
      <c r="E984" s="5">
        <f t="shared" si="74"/>
        <v>6.9213949421702985</v>
      </c>
      <c r="F984" s="5">
        <f t="shared" si="75"/>
        <v>750.13860505782964</v>
      </c>
      <c r="G984" s="5">
        <f t="shared" si="76"/>
        <v>1805.453373589665</v>
      </c>
    </row>
    <row r="985" spans="1:16" x14ac:dyDescent="0.25">
      <c r="A985" s="3">
        <v>225</v>
      </c>
      <c r="B985" s="5">
        <f t="shared" si="72"/>
        <v>1805.453373589665</v>
      </c>
      <c r="C985" s="5">
        <f t="shared" si="73"/>
        <v>557.05999999999995</v>
      </c>
      <c r="D985" s="5">
        <f>200</f>
        <v>200</v>
      </c>
      <c r="E985" s="5">
        <f t="shared" si="74"/>
        <v>4.8897695534720098</v>
      </c>
      <c r="F985" s="5">
        <f t="shared" si="75"/>
        <v>752.17023044652797</v>
      </c>
      <c r="G985" s="5">
        <f t="shared" si="76"/>
        <v>1053.2831431431371</v>
      </c>
    </row>
    <row r="986" spans="1:16" x14ac:dyDescent="0.25">
      <c r="A986" s="3">
        <v>226</v>
      </c>
      <c r="B986" s="5">
        <f t="shared" si="72"/>
        <v>1053.2831431431371</v>
      </c>
      <c r="C986" s="5">
        <f t="shared" si="73"/>
        <v>557.05999999999995</v>
      </c>
      <c r="D986" s="5">
        <f>200</f>
        <v>200</v>
      </c>
      <c r="E986" s="5">
        <f t="shared" si="74"/>
        <v>2.8526418460126628</v>
      </c>
      <c r="F986" s="5">
        <f t="shared" si="75"/>
        <v>754.20735815398723</v>
      </c>
      <c r="G986" s="5">
        <f t="shared" si="76"/>
        <v>299.07578498914984</v>
      </c>
    </row>
    <row r="987" spans="1:16" x14ac:dyDescent="0.25">
      <c r="A987" s="3">
        <v>227</v>
      </c>
      <c r="B987" s="5">
        <f t="shared" si="72"/>
        <v>299.07578498914984</v>
      </c>
      <c r="C987" s="5">
        <f t="shared" si="73"/>
        <v>557.05999999999995</v>
      </c>
      <c r="D987" s="5">
        <f>200</f>
        <v>200</v>
      </c>
      <c r="E987" s="5">
        <f t="shared" si="74"/>
        <v>0.80999691767894744</v>
      </c>
      <c r="F987" s="5">
        <f t="shared" si="75"/>
        <v>756.25000308232097</v>
      </c>
      <c r="G987" s="5">
        <f t="shared" si="76"/>
        <v>-457.17421809317113</v>
      </c>
      <c r="H987" s="17" t="s">
        <v>63</v>
      </c>
      <c r="I987" s="17"/>
      <c r="J987" s="17"/>
      <c r="K987" s="17"/>
      <c r="L987" s="17"/>
      <c r="M987" s="17"/>
      <c r="N987" s="17"/>
      <c r="O987" s="17"/>
      <c r="P987" s="17"/>
    </row>
    <row r="988" spans="1:16" x14ac:dyDescent="0.25">
      <c r="A988" s="3">
        <v>228</v>
      </c>
      <c r="B988" s="5">
        <f t="shared" si="72"/>
        <v>-457.17421809317113</v>
      </c>
      <c r="C988" s="5">
        <f t="shared" si="73"/>
        <v>557.05999999999995</v>
      </c>
      <c r="D988" s="5">
        <f>200</f>
        <v>200</v>
      </c>
      <c r="E988" s="5">
        <f t="shared" si="74"/>
        <v>-1.2381801740023386</v>
      </c>
      <c r="F988" s="5">
        <f t="shared" si="75"/>
        <v>758.29818017400225</v>
      </c>
      <c r="G988" s="5">
        <f t="shared" si="76"/>
        <v>-1215.4723982671735</v>
      </c>
    </row>
    <row r="989" spans="1:16" x14ac:dyDescent="0.25">
      <c r="A989" s="3">
        <v>229</v>
      </c>
      <c r="B989" s="5">
        <f t="shared" si="72"/>
        <v>-1215.4723982671735</v>
      </c>
      <c r="C989" s="5">
        <f t="shared" si="73"/>
        <v>557.05999999999995</v>
      </c>
      <c r="D989" s="5">
        <f>200</f>
        <v>200</v>
      </c>
      <c r="E989" s="5">
        <f t="shared" si="74"/>
        <v>-3.291904411973595</v>
      </c>
      <c r="F989" s="5">
        <f t="shared" si="75"/>
        <v>760.35190441197358</v>
      </c>
      <c r="G989" s="5">
        <f t="shared" si="76"/>
        <v>-1975.824302679147</v>
      </c>
    </row>
    <row r="990" spans="1:16" x14ac:dyDescent="0.25">
      <c r="A990" s="3">
        <v>230</v>
      </c>
      <c r="B990" s="5">
        <f t="shared" si="72"/>
        <v>-1975.824302679147</v>
      </c>
      <c r="C990" s="5">
        <f t="shared" si="73"/>
        <v>557.05999999999995</v>
      </c>
      <c r="D990" s="5">
        <f>200</f>
        <v>200</v>
      </c>
      <c r="E990" s="5">
        <f t="shared" si="74"/>
        <v>-5.351190819756023</v>
      </c>
      <c r="F990" s="5">
        <f t="shared" si="75"/>
        <v>762.41119081975592</v>
      </c>
      <c r="G990" s="5">
        <f t="shared" si="76"/>
        <v>-2738.235493498903</v>
      </c>
    </row>
    <row r="991" spans="1:16" x14ac:dyDescent="0.25">
      <c r="A991" s="3">
        <v>231</v>
      </c>
      <c r="B991" s="5">
        <f t="shared" si="72"/>
        <v>-2738.235493498903</v>
      </c>
      <c r="C991" s="5">
        <f t="shared" si="73"/>
        <v>557.05999999999995</v>
      </c>
      <c r="D991" s="5">
        <f>200</f>
        <v>200</v>
      </c>
      <c r="E991" s="5">
        <f t="shared" si="74"/>
        <v>-7.4160544615595292</v>
      </c>
      <c r="F991" s="5">
        <f t="shared" si="75"/>
        <v>764.47605446155944</v>
      </c>
      <c r="G991" s="5">
        <f t="shared" si="76"/>
        <v>-3502.7115479604627</v>
      </c>
    </row>
    <row r="992" spans="1:16" x14ac:dyDescent="0.25">
      <c r="A992" s="3">
        <v>232</v>
      </c>
      <c r="B992" s="5">
        <f t="shared" si="72"/>
        <v>-3502.7115479604627</v>
      </c>
      <c r="C992" s="5">
        <f t="shared" si="73"/>
        <v>557.05999999999995</v>
      </c>
      <c r="D992" s="5">
        <f>200</f>
        <v>200</v>
      </c>
      <c r="E992" s="5">
        <f t="shared" si="74"/>
        <v>-9.4865104423929196</v>
      </c>
      <c r="F992" s="5">
        <f t="shared" si="75"/>
        <v>766.5465104423929</v>
      </c>
      <c r="G992" s="5">
        <f t="shared" si="76"/>
        <v>-4269.2580584028556</v>
      </c>
    </row>
    <row r="993" spans="1:7" x14ac:dyDescent="0.25">
      <c r="A993" s="3">
        <v>233</v>
      </c>
      <c r="B993" s="5">
        <f t="shared" si="72"/>
        <v>-4269.2580584028556</v>
      </c>
      <c r="C993" s="5">
        <f t="shared" si="73"/>
        <v>557.05999999999995</v>
      </c>
      <c r="D993" s="5">
        <f>200</f>
        <v>200</v>
      </c>
      <c r="E993" s="5">
        <f t="shared" si="74"/>
        <v>-11.5625739081744</v>
      </c>
      <c r="F993" s="5">
        <f t="shared" si="75"/>
        <v>768.62257390817433</v>
      </c>
      <c r="G993" s="5">
        <f t="shared" si="76"/>
        <v>-5037.8806323110302</v>
      </c>
    </row>
    <row r="994" spans="1:7" x14ac:dyDescent="0.25">
      <c r="A994" s="3">
        <v>234</v>
      </c>
      <c r="B994" s="5">
        <f t="shared" si="72"/>
        <v>-5037.8806323110302</v>
      </c>
      <c r="C994" s="5">
        <f t="shared" si="73"/>
        <v>557.05999999999995</v>
      </c>
      <c r="D994" s="5">
        <f>200</f>
        <v>200</v>
      </c>
      <c r="E994" s="5">
        <f t="shared" si="74"/>
        <v>-13.644260045842374</v>
      </c>
      <c r="F994" s="5">
        <f t="shared" si="75"/>
        <v>770.70426004584237</v>
      </c>
      <c r="G994" s="5">
        <f t="shared" si="76"/>
        <v>-5808.5848923568728</v>
      </c>
    </row>
    <row r="995" spans="1:7" x14ac:dyDescent="0.25">
      <c r="A995" s="3">
        <v>235</v>
      </c>
      <c r="B995" s="5">
        <f t="shared" si="72"/>
        <v>-5808.5848923568728</v>
      </c>
      <c r="C995" s="5">
        <f t="shared" si="73"/>
        <v>557.05999999999995</v>
      </c>
      <c r="D995" s="5">
        <f>200</f>
        <v>200</v>
      </c>
      <c r="E995" s="5">
        <f t="shared" si="74"/>
        <v>-15.731584083466531</v>
      </c>
      <c r="F995" s="5">
        <f t="shared" si="75"/>
        <v>772.79158408346643</v>
      </c>
      <c r="G995" s="5">
        <f t="shared" si="76"/>
        <v>-6581.3764764403395</v>
      </c>
    </row>
    <row r="996" spans="1:7" x14ac:dyDescent="0.25">
      <c r="A996" s="3">
        <v>236</v>
      </c>
      <c r="B996" s="5">
        <f t="shared" si="72"/>
        <v>-6581.3764764403395</v>
      </c>
      <c r="C996" s="5">
        <f t="shared" si="73"/>
        <v>557.05999999999995</v>
      </c>
      <c r="D996" s="5">
        <f>200</f>
        <v>200</v>
      </c>
      <c r="E996" s="5">
        <f t="shared" si="74"/>
        <v>-17.824561290359252</v>
      </c>
      <c r="F996" s="5">
        <f t="shared" si="75"/>
        <v>774.88456129035922</v>
      </c>
      <c r="G996" s="5">
        <f t="shared" si="76"/>
        <v>-7356.2610377306992</v>
      </c>
    </row>
    <row r="997" spans="1:7" x14ac:dyDescent="0.25">
      <c r="A997" s="3">
        <v>237</v>
      </c>
      <c r="B997" s="5">
        <f t="shared" si="72"/>
        <v>-7356.2610377306992</v>
      </c>
      <c r="C997" s="5">
        <f t="shared" si="73"/>
        <v>557.05999999999995</v>
      </c>
      <c r="D997" s="5">
        <f>200</f>
        <v>200</v>
      </c>
      <c r="E997" s="5">
        <f t="shared" si="74"/>
        <v>-19.923206977187309</v>
      </c>
      <c r="F997" s="5">
        <f t="shared" si="75"/>
        <v>776.98320697718725</v>
      </c>
      <c r="G997" s="5">
        <f t="shared" si="76"/>
        <v>-8133.2442447078865</v>
      </c>
    </row>
    <row r="998" spans="1:7" x14ac:dyDescent="0.25">
      <c r="A998" s="3">
        <v>238</v>
      </c>
      <c r="B998" s="5">
        <f t="shared" si="72"/>
        <v>-8133.2442447078865</v>
      </c>
      <c r="C998" s="5">
        <f t="shared" si="73"/>
        <v>557.05999999999995</v>
      </c>
      <c r="D998" s="5">
        <f>200</f>
        <v>200</v>
      </c>
      <c r="E998" s="5">
        <f t="shared" si="74"/>
        <v>-22.027536496083858</v>
      </c>
      <c r="F998" s="5">
        <f t="shared" si="75"/>
        <v>779.08753649608377</v>
      </c>
      <c r="G998" s="5">
        <f t="shared" si="76"/>
        <v>-8912.3317812039695</v>
      </c>
    </row>
    <row r="999" spans="1:7" x14ac:dyDescent="0.25">
      <c r="A999" s="3">
        <v>239</v>
      </c>
      <c r="B999" s="5">
        <f t="shared" si="72"/>
        <v>-8912.3317812039695</v>
      </c>
      <c r="C999" s="5">
        <f t="shared" si="73"/>
        <v>557.05999999999995</v>
      </c>
      <c r="D999" s="5">
        <f>200</f>
        <v>200</v>
      </c>
      <c r="E999" s="5">
        <f t="shared" si="74"/>
        <v>-24.13756524076075</v>
      </c>
      <c r="F999" s="5">
        <f t="shared" si="75"/>
        <v>781.1975652407607</v>
      </c>
      <c r="G999" s="5">
        <f t="shared" si="76"/>
        <v>-9693.5293464447295</v>
      </c>
    </row>
    <row r="1000" spans="1:7" x14ac:dyDescent="0.25">
      <c r="A1000" s="3">
        <v>240</v>
      </c>
      <c r="B1000" s="5">
        <f t="shared" si="72"/>
        <v>-9693.5293464447295</v>
      </c>
      <c r="C1000" s="5">
        <f t="shared" si="73"/>
        <v>557.05999999999995</v>
      </c>
      <c r="D1000" s="5">
        <f>200</f>
        <v>200</v>
      </c>
      <c r="E1000" s="5">
        <f t="shared" si="74"/>
        <v>-26.253308646621146</v>
      </c>
      <c r="F1000" s="5">
        <f t="shared" si="75"/>
        <v>783.31330864662107</v>
      </c>
      <c r="G1000" s="5">
        <f t="shared" si="76"/>
        <v>-10476.84265509135</v>
      </c>
    </row>
    <row r="1001" spans="1:7" x14ac:dyDescent="0.25">
      <c r="A1001" s="3">
        <v>241</v>
      </c>
      <c r="B1001" s="5">
        <f t="shared" si="72"/>
        <v>-10476.84265509135</v>
      </c>
      <c r="C1001" s="5">
        <f t="shared" si="73"/>
        <v>557.05999999999995</v>
      </c>
      <c r="D1001" s="5">
        <f>200</f>
        <v>200</v>
      </c>
      <c r="E1001" s="5">
        <f t="shared" si="74"/>
        <v>-28.374782190872409</v>
      </c>
      <c r="F1001" s="5">
        <f t="shared" si="75"/>
        <v>785.4347821908724</v>
      </c>
      <c r="G1001" s="5">
        <f t="shared" si="76"/>
        <v>-11262.277437282222</v>
      </c>
    </row>
    <row r="1002" spans="1:7" x14ac:dyDescent="0.25">
      <c r="A1002" s="3">
        <v>242</v>
      </c>
      <c r="B1002" s="5">
        <f t="shared" si="72"/>
        <v>-11262.277437282222</v>
      </c>
      <c r="C1002" s="5">
        <f t="shared" si="73"/>
        <v>557.05999999999995</v>
      </c>
      <c r="D1002" s="5">
        <f>200</f>
        <v>200</v>
      </c>
      <c r="E1002" s="5">
        <f t="shared" si="74"/>
        <v>-30.502001392639354</v>
      </c>
      <c r="F1002" s="5">
        <f t="shared" si="75"/>
        <v>787.56200139263933</v>
      </c>
      <c r="G1002" s="5">
        <f t="shared" si="76"/>
        <v>-12049.839438674862</v>
      </c>
    </row>
    <row r="1003" spans="1:7" x14ac:dyDescent="0.25">
      <c r="A1003" s="3">
        <v>243</v>
      </c>
      <c r="B1003" s="5">
        <f t="shared" si="72"/>
        <v>-12049.839438674862</v>
      </c>
      <c r="C1003" s="5">
        <f t="shared" si="73"/>
        <v>557.05999999999995</v>
      </c>
      <c r="D1003" s="5">
        <f>200</f>
        <v>200</v>
      </c>
      <c r="E1003" s="5">
        <f t="shared" si="74"/>
        <v>-32.634981813077751</v>
      </c>
      <c r="F1003" s="5">
        <f t="shared" si="75"/>
        <v>789.69498181307767</v>
      </c>
      <c r="G1003" s="5">
        <f t="shared" si="76"/>
        <v>-12839.53442048794</v>
      </c>
    </row>
    <row r="1004" spans="1:7" x14ac:dyDescent="0.25">
      <c r="A1004" s="3">
        <v>244</v>
      </c>
      <c r="B1004" s="5">
        <f t="shared" si="72"/>
        <v>-12839.53442048794</v>
      </c>
      <c r="C1004" s="5">
        <f t="shared" si="73"/>
        <v>557.05999999999995</v>
      </c>
      <c r="D1004" s="5">
        <f>200</f>
        <v>200</v>
      </c>
      <c r="E1004" s="5">
        <f t="shared" si="74"/>
        <v>-34.773739055488171</v>
      </c>
      <c r="F1004" s="5">
        <f t="shared" si="75"/>
        <v>791.83373905548808</v>
      </c>
      <c r="G1004" s="5">
        <f t="shared" si="76"/>
        <v>-13631.368159543428</v>
      </c>
    </row>
    <row r="1005" spans="1:7" x14ac:dyDescent="0.25">
      <c r="A1005" s="3">
        <v>245</v>
      </c>
      <c r="B1005" s="5">
        <f t="shared" si="72"/>
        <v>-13631.368159543428</v>
      </c>
      <c r="C1005" s="5">
        <f t="shared" si="73"/>
        <v>557.05999999999995</v>
      </c>
      <c r="D1005" s="5">
        <f>200</f>
        <v>200</v>
      </c>
      <c r="E1005" s="5">
        <f t="shared" si="74"/>
        <v>-36.91828876543012</v>
      </c>
      <c r="F1005" s="5">
        <f t="shared" si="75"/>
        <v>793.97828876543008</v>
      </c>
      <c r="G1005" s="5">
        <f t="shared" si="76"/>
        <v>-14425.346448308857</v>
      </c>
    </row>
    <row r="1006" spans="1:7" x14ac:dyDescent="0.25">
      <c r="A1006" s="3">
        <v>246</v>
      </c>
      <c r="B1006" s="5">
        <f t="shared" si="72"/>
        <v>-14425.346448308857</v>
      </c>
      <c r="C1006" s="5">
        <f t="shared" si="73"/>
        <v>557.05999999999995</v>
      </c>
      <c r="D1006" s="5">
        <f>200</f>
        <v>200</v>
      </c>
      <c r="E1006" s="5">
        <f t="shared" si="74"/>
        <v>-39.06864663083649</v>
      </c>
      <c r="F1006" s="5">
        <f t="shared" si="75"/>
        <v>796.12864663083644</v>
      </c>
      <c r="G1006" s="5">
        <f t="shared" si="76"/>
        <v>-15221.475094939693</v>
      </c>
    </row>
    <row r="1007" spans="1:7" x14ac:dyDescent="0.25">
      <c r="A1007" s="3">
        <v>247</v>
      </c>
      <c r="B1007" s="5">
        <f t="shared" si="72"/>
        <v>-15221.475094939693</v>
      </c>
      <c r="C1007" s="5">
        <f t="shared" si="73"/>
        <v>557.05999999999995</v>
      </c>
      <c r="D1007" s="5">
        <f>200</f>
        <v>200</v>
      </c>
      <c r="E1007" s="5">
        <f t="shared" si="74"/>
        <v>-41.224828382128337</v>
      </c>
      <c r="F1007" s="5">
        <f t="shared" si="75"/>
        <v>798.28482838212824</v>
      </c>
      <c r="G1007" s="5">
        <f t="shared" si="76"/>
        <v>-16019.759923321821</v>
      </c>
    </row>
    <row r="1008" spans="1:7" x14ac:dyDescent="0.25">
      <c r="A1008" s="3">
        <v>248</v>
      </c>
      <c r="B1008" s="5">
        <f t="shared" si="72"/>
        <v>-16019.759923321821</v>
      </c>
      <c r="C1008" s="5">
        <f t="shared" si="73"/>
        <v>557.05999999999995</v>
      </c>
      <c r="D1008" s="5">
        <f>200</f>
        <v>200</v>
      </c>
      <c r="E1008" s="5">
        <f t="shared" si="74"/>
        <v>-43.386849792329933</v>
      </c>
      <c r="F1008" s="5">
        <f t="shared" si="75"/>
        <v>800.44684979232989</v>
      </c>
      <c r="G1008" s="5">
        <f t="shared" si="76"/>
        <v>-16820.206773114151</v>
      </c>
    </row>
    <row r="1009" spans="1:7" x14ac:dyDescent="0.25">
      <c r="A1009" s="3">
        <v>249</v>
      </c>
      <c r="B1009" s="5">
        <f t="shared" si="72"/>
        <v>-16820.206773114151</v>
      </c>
      <c r="C1009" s="5">
        <f t="shared" si="73"/>
        <v>557.05999999999995</v>
      </c>
      <c r="D1009" s="5">
        <f>200</f>
        <v>200</v>
      </c>
      <c r="E1009" s="5">
        <f t="shared" si="74"/>
        <v>-45.554726677184163</v>
      </c>
      <c r="F1009" s="5">
        <f t="shared" si="75"/>
        <v>802.61472667718408</v>
      </c>
      <c r="G1009" s="5">
        <f t="shared" si="76"/>
        <v>-17622.821499791335</v>
      </c>
    </row>
    <row r="1010" spans="1:7" x14ac:dyDescent="0.25">
      <c r="A1010" s="3">
        <v>250</v>
      </c>
      <c r="B1010" s="5">
        <f t="shared" si="72"/>
        <v>-17622.821499791335</v>
      </c>
      <c r="C1010" s="5">
        <f t="shared" si="73"/>
        <v>557.05999999999995</v>
      </c>
      <c r="D1010" s="5">
        <f>200</f>
        <v>200</v>
      </c>
      <c r="E1010" s="5">
        <f t="shared" si="74"/>
        <v>-47.728474895268199</v>
      </c>
      <c r="F1010" s="5">
        <f t="shared" si="75"/>
        <v>804.78847489526811</v>
      </c>
      <c r="G1010" s="5">
        <f t="shared" si="76"/>
        <v>-18427.609974686602</v>
      </c>
    </row>
    <row r="1011" spans="1:7" x14ac:dyDescent="0.25">
      <c r="A1011" s="3">
        <v>251</v>
      </c>
      <c r="B1011" s="5">
        <f t="shared" si="72"/>
        <v>-18427.609974686602</v>
      </c>
      <c r="C1011" s="5">
        <f t="shared" si="73"/>
        <v>557.05999999999995</v>
      </c>
      <c r="D1011" s="5">
        <f>200</f>
        <v>200</v>
      </c>
      <c r="E1011" s="5">
        <f t="shared" si="74"/>
        <v>-49.908110348109545</v>
      </c>
      <c r="F1011" s="5">
        <f t="shared" si="75"/>
        <v>806.96811034810946</v>
      </c>
      <c r="G1011" s="5">
        <f t="shared" si="76"/>
        <v>-19234.578085034711</v>
      </c>
    </row>
    <row r="1012" spans="1:7" x14ac:dyDescent="0.25">
      <c r="A1012" s="3">
        <v>252</v>
      </c>
      <c r="B1012" s="5">
        <f t="shared" si="72"/>
        <v>-19234.578085034711</v>
      </c>
      <c r="C1012" s="5">
        <f t="shared" si="73"/>
        <v>557.05999999999995</v>
      </c>
      <c r="D1012" s="5">
        <f>200</f>
        <v>200</v>
      </c>
      <c r="E1012" s="5">
        <f t="shared" si="74"/>
        <v>-52.093648980302341</v>
      </c>
      <c r="F1012" s="5">
        <f t="shared" si="75"/>
        <v>809.15364898030225</v>
      </c>
      <c r="G1012" s="5">
        <f t="shared" si="76"/>
        <v>-20043.731734015015</v>
      </c>
    </row>
    <row r="1013" spans="1:7" x14ac:dyDescent="0.25">
      <c r="A1013" s="3">
        <v>253</v>
      </c>
      <c r="B1013" s="5">
        <f t="shared" si="72"/>
        <v>-20043.731734015015</v>
      </c>
      <c r="C1013" s="5">
        <f t="shared" si="73"/>
        <v>557.05999999999995</v>
      </c>
      <c r="D1013" s="5">
        <f>200</f>
        <v>200</v>
      </c>
      <c r="E1013" s="5">
        <f t="shared" si="74"/>
        <v>-54.285106779623995</v>
      </c>
      <c r="F1013" s="5">
        <f t="shared" si="75"/>
        <v>811.34510677962396</v>
      </c>
      <c r="G1013" s="5">
        <f t="shared" si="76"/>
        <v>-20855.076840794638</v>
      </c>
    </row>
    <row r="1014" spans="1:7" x14ac:dyDescent="0.25">
      <c r="A1014" s="3">
        <v>254</v>
      </c>
      <c r="B1014" s="5">
        <f t="shared" si="72"/>
        <v>-20855.076840794638</v>
      </c>
      <c r="C1014" s="5">
        <f t="shared" si="73"/>
        <v>557.05999999999995</v>
      </c>
      <c r="D1014" s="5">
        <f>200</f>
        <v>200</v>
      </c>
      <c r="E1014" s="5">
        <f t="shared" si="74"/>
        <v>-56.48249977715215</v>
      </c>
      <c r="F1014" s="5">
        <f t="shared" si="75"/>
        <v>813.5424997771521</v>
      </c>
      <c r="G1014" s="5">
        <f t="shared" si="76"/>
        <v>-21668.61934057179</v>
      </c>
    </row>
    <row r="1015" spans="1:7" x14ac:dyDescent="0.25">
      <c r="A1015" s="3">
        <v>255</v>
      </c>
      <c r="B1015" s="5">
        <f t="shared" si="72"/>
        <v>-21668.61934057179</v>
      </c>
      <c r="C1015" s="5">
        <f t="shared" si="73"/>
        <v>557.05999999999995</v>
      </c>
      <c r="D1015" s="5">
        <f>200</f>
        <v>200</v>
      </c>
      <c r="E1015" s="5">
        <f t="shared" si="74"/>
        <v>-58.685844047381927</v>
      </c>
      <c r="F1015" s="5">
        <f t="shared" si="75"/>
        <v>815.74584404738187</v>
      </c>
      <c r="G1015" s="5">
        <f t="shared" si="76"/>
        <v>-22484.365184619171</v>
      </c>
    </row>
    <row r="1016" spans="1:7" x14ac:dyDescent="0.25">
      <c r="A1016" s="3">
        <v>256</v>
      </c>
      <c r="B1016" s="5">
        <f t="shared" si="72"/>
        <v>-22484.365184619171</v>
      </c>
      <c r="C1016" s="5">
        <f t="shared" si="73"/>
        <v>557.05999999999995</v>
      </c>
      <c r="D1016" s="5">
        <f>200</f>
        <v>200</v>
      </c>
      <c r="E1016" s="5">
        <f t="shared" si="74"/>
        <v>-60.895155708343594</v>
      </c>
      <c r="F1016" s="5">
        <f t="shared" si="75"/>
        <v>817.95515570834357</v>
      </c>
      <c r="G1016" s="5">
        <f t="shared" si="76"/>
        <v>-23302.320340327515</v>
      </c>
    </row>
    <row r="1017" spans="1:7" x14ac:dyDescent="0.25">
      <c r="A1017" s="3">
        <v>257</v>
      </c>
      <c r="B1017" s="5">
        <f t="shared" si="72"/>
        <v>-23302.320340327515</v>
      </c>
      <c r="C1017" s="5">
        <f t="shared" si="73"/>
        <v>557.05999999999995</v>
      </c>
      <c r="D1017" s="5">
        <f>200</f>
        <v>200</v>
      </c>
      <c r="E1017" s="5">
        <f t="shared" si="74"/>
        <v>-63.11045092172035</v>
      </c>
      <c r="F1017" s="5">
        <f t="shared" si="75"/>
        <v>820.17045092172032</v>
      </c>
      <c r="G1017" s="5">
        <f t="shared" si="76"/>
        <v>-24122.490791249234</v>
      </c>
    </row>
    <row r="1018" spans="1:7" x14ac:dyDescent="0.25">
      <c r="A1018" s="3">
        <v>258</v>
      </c>
      <c r="B1018" s="5">
        <f t="shared" si="72"/>
        <v>-24122.490791249234</v>
      </c>
      <c r="C1018" s="5">
        <f t="shared" si="73"/>
        <v>557.05999999999995</v>
      </c>
      <c r="D1018" s="5">
        <f>200</f>
        <v>200</v>
      </c>
      <c r="E1018" s="5">
        <f t="shared" si="74"/>
        <v>-65.33174589296668</v>
      </c>
      <c r="F1018" s="5">
        <f t="shared" si="75"/>
        <v>822.39174589296658</v>
      </c>
      <c r="G1018" s="5">
        <f t="shared" si="76"/>
        <v>-24944.882537142203</v>
      </c>
    </row>
    <row r="1019" spans="1:7" x14ac:dyDescent="0.25">
      <c r="A1019" s="3">
        <v>259</v>
      </c>
      <c r="B1019" s="5">
        <f t="shared" ref="B1019:B1082" si="77">G1018</f>
        <v>-24944.882537142203</v>
      </c>
      <c r="C1019" s="5">
        <f t="shared" ref="C1019:C1082" si="78">557.06</f>
        <v>557.05999999999995</v>
      </c>
      <c r="D1019" s="5">
        <f>200</f>
        <v>200</v>
      </c>
      <c r="E1019" s="5">
        <f t="shared" ref="E1019:E1082" si="79">B1019*3.25%/12</f>
        <v>-67.559056871426804</v>
      </c>
      <c r="F1019" s="5">
        <f t="shared" ref="F1019:F1082" si="80">C1019+D1019-E1019</f>
        <v>824.61905687142678</v>
      </c>
      <c r="G1019" s="5">
        <f t="shared" ref="G1019:G1082" si="81">B1019-F1019</f>
        <v>-25769.501594013629</v>
      </c>
    </row>
    <row r="1020" spans="1:7" x14ac:dyDescent="0.25">
      <c r="A1020" s="3">
        <v>260</v>
      </c>
      <c r="B1020" s="5">
        <f t="shared" si="77"/>
        <v>-25769.501594013629</v>
      </c>
      <c r="C1020" s="5">
        <f t="shared" si="78"/>
        <v>557.05999999999995</v>
      </c>
      <c r="D1020" s="5">
        <f>200</f>
        <v>200</v>
      </c>
      <c r="E1020" s="5">
        <f t="shared" si="79"/>
        <v>-69.792400150453588</v>
      </c>
      <c r="F1020" s="5">
        <f t="shared" si="80"/>
        <v>826.85240015045349</v>
      </c>
      <c r="G1020" s="5">
        <f t="shared" si="81"/>
        <v>-26596.353994164081</v>
      </c>
    </row>
    <row r="1021" spans="1:7" x14ac:dyDescent="0.25">
      <c r="A1021" s="3">
        <v>261</v>
      </c>
      <c r="B1021" s="5">
        <f t="shared" si="77"/>
        <v>-26596.353994164081</v>
      </c>
      <c r="C1021" s="5">
        <f t="shared" si="78"/>
        <v>557.05999999999995</v>
      </c>
      <c r="D1021" s="5">
        <f>200</f>
        <v>200</v>
      </c>
      <c r="E1021" s="5">
        <f t="shared" si="79"/>
        <v>-72.031792067527718</v>
      </c>
      <c r="F1021" s="5">
        <f t="shared" si="80"/>
        <v>829.09179206752765</v>
      </c>
      <c r="G1021" s="5">
        <f t="shared" si="81"/>
        <v>-27425.445786231609</v>
      </c>
    </row>
    <row r="1022" spans="1:7" x14ac:dyDescent="0.25">
      <c r="A1022" s="3">
        <v>262</v>
      </c>
      <c r="B1022" s="5">
        <f t="shared" si="77"/>
        <v>-27425.445786231609</v>
      </c>
      <c r="C1022" s="5">
        <f t="shared" si="78"/>
        <v>557.05999999999995</v>
      </c>
      <c r="D1022" s="5">
        <f>200</f>
        <v>200</v>
      </c>
      <c r="E1022" s="5">
        <f t="shared" si="79"/>
        <v>-74.277249004377282</v>
      </c>
      <c r="F1022" s="5">
        <f t="shared" si="80"/>
        <v>831.33724900437721</v>
      </c>
      <c r="G1022" s="5">
        <f t="shared" si="81"/>
        <v>-28256.783035235985</v>
      </c>
    </row>
    <row r="1023" spans="1:7" x14ac:dyDescent="0.25">
      <c r="A1023" s="3">
        <v>263</v>
      </c>
      <c r="B1023" s="5">
        <f t="shared" si="77"/>
        <v>-28256.783035235985</v>
      </c>
      <c r="C1023" s="5">
        <f t="shared" si="78"/>
        <v>557.05999999999995</v>
      </c>
      <c r="D1023" s="5">
        <f>200</f>
        <v>200</v>
      </c>
      <c r="E1023" s="5">
        <f t="shared" si="79"/>
        <v>-76.528787387097466</v>
      </c>
      <c r="F1023" s="5">
        <f t="shared" si="80"/>
        <v>833.58878738709745</v>
      </c>
      <c r="G1023" s="5">
        <f t="shared" si="81"/>
        <v>-29090.371822623081</v>
      </c>
    </row>
    <row r="1024" spans="1:7" x14ac:dyDescent="0.25">
      <c r="A1024" s="3">
        <v>264</v>
      </c>
      <c r="B1024" s="5">
        <f t="shared" si="77"/>
        <v>-29090.371822623081</v>
      </c>
      <c r="C1024" s="5">
        <f t="shared" si="78"/>
        <v>557.05999999999995</v>
      </c>
      <c r="D1024" s="5">
        <f>200</f>
        <v>200</v>
      </c>
      <c r="E1024" s="5">
        <f t="shared" si="79"/>
        <v>-78.786423686270851</v>
      </c>
      <c r="F1024" s="5">
        <f t="shared" si="80"/>
        <v>835.84642368627078</v>
      </c>
      <c r="G1024" s="5">
        <f t="shared" si="81"/>
        <v>-29926.218246309352</v>
      </c>
    </row>
    <row r="1025" spans="1:7" x14ac:dyDescent="0.25">
      <c r="A1025" s="3">
        <v>265</v>
      </c>
      <c r="B1025" s="5">
        <f t="shared" si="77"/>
        <v>-29926.218246309352</v>
      </c>
      <c r="C1025" s="5">
        <f t="shared" si="78"/>
        <v>557.05999999999995</v>
      </c>
      <c r="D1025" s="5">
        <f>200</f>
        <v>200</v>
      </c>
      <c r="E1025" s="5">
        <f t="shared" si="79"/>
        <v>-81.050174417087831</v>
      </c>
      <c r="F1025" s="5">
        <f t="shared" si="80"/>
        <v>838.11017441708782</v>
      </c>
      <c r="G1025" s="5">
        <f t="shared" si="81"/>
        <v>-30764.328420726441</v>
      </c>
    </row>
    <row r="1026" spans="1:7" x14ac:dyDescent="0.25">
      <c r="A1026" s="3">
        <v>266</v>
      </c>
      <c r="B1026" s="5">
        <f t="shared" si="77"/>
        <v>-30764.328420726441</v>
      </c>
      <c r="C1026" s="5">
        <f t="shared" si="78"/>
        <v>557.05999999999995</v>
      </c>
      <c r="D1026" s="5">
        <f>200</f>
        <v>200</v>
      </c>
      <c r="E1026" s="5">
        <f t="shared" si="79"/>
        <v>-83.320056139467439</v>
      </c>
      <c r="F1026" s="5">
        <f t="shared" si="80"/>
        <v>840.38005613946734</v>
      </c>
      <c r="G1026" s="5">
        <f t="shared" si="81"/>
        <v>-31604.708476865908</v>
      </c>
    </row>
    <row r="1027" spans="1:7" x14ac:dyDescent="0.25">
      <c r="A1027" s="3">
        <v>267</v>
      </c>
      <c r="B1027" s="5">
        <f t="shared" si="77"/>
        <v>-31604.708476865908</v>
      </c>
      <c r="C1027" s="5">
        <f t="shared" si="78"/>
        <v>557.05999999999995</v>
      </c>
      <c r="D1027" s="5">
        <f>200</f>
        <v>200</v>
      </c>
      <c r="E1027" s="5">
        <f t="shared" si="79"/>
        <v>-85.596085458178507</v>
      </c>
      <c r="F1027" s="5">
        <f t="shared" si="80"/>
        <v>842.6560854581785</v>
      </c>
      <c r="G1027" s="5">
        <f t="shared" si="81"/>
        <v>-32447.364562324088</v>
      </c>
    </row>
    <row r="1028" spans="1:7" x14ac:dyDescent="0.25">
      <c r="A1028" s="3">
        <v>268</v>
      </c>
      <c r="B1028" s="5">
        <f t="shared" si="77"/>
        <v>-32447.364562324088</v>
      </c>
      <c r="C1028" s="5">
        <f t="shared" si="78"/>
        <v>557.05999999999995</v>
      </c>
      <c r="D1028" s="5">
        <f>200</f>
        <v>200</v>
      </c>
      <c r="E1028" s="5">
        <f t="shared" si="79"/>
        <v>-87.878279022961067</v>
      </c>
      <c r="F1028" s="5">
        <f t="shared" si="80"/>
        <v>844.93827902296107</v>
      </c>
      <c r="G1028" s="5">
        <f t="shared" si="81"/>
        <v>-33292.302841347046</v>
      </c>
    </row>
    <row r="1029" spans="1:7" x14ac:dyDescent="0.25">
      <c r="A1029" s="3">
        <v>269</v>
      </c>
      <c r="B1029" s="5">
        <f t="shared" si="77"/>
        <v>-33292.302841347046</v>
      </c>
      <c r="C1029" s="5">
        <f t="shared" si="78"/>
        <v>557.05999999999995</v>
      </c>
      <c r="D1029" s="5">
        <f>200</f>
        <v>200</v>
      </c>
      <c r="E1029" s="5">
        <f t="shared" si="79"/>
        <v>-90.16665352864824</v>
      </c>
      <c r="F1029" s="5">
        <f t="shared" si="80"/>
        <v>847.22665352864817</v>
      </c>
      <c r="G1029" s="5">
        <f t="shared" si="81"/>
        <v>-34139.529494875693</v>
      </c>
    </row>
    <row r="1030" spans="1:7" x14ac:dyDescent="0.25">
      <c r="A1030" s="3">
        <v>270</v>
      </c>
      <c r="B1030" s="5">
        <f t="shared" si="77"/>
        <v>-34139.529494875693</v>
      </c>
      <c r="C1030" s="5">
        <f t="shared" si="78"/>
        <v>557.05999999999995</v>
      </c>
      <c r="D1030" s="5">
        <f>200</f>
        <v>200</v>
      </c>
      <c r="E1030" s="5">
        <f t="shared" si="79"/>
        <v>-92.461225715288336</v>
      </c>
      <c r="F1030" s="5">
        <f t="shared" si="80"/>
        <v>849.52122571528832</v>
      </c>
      <c r="G1030" s="5">
        <f t="shared" si="81"/>
        <v>-34989.050720590982</v>
      </c>
    </row>
    <row r="1031" spans="1:7" x14ac:dyDescent="0.25">
      <c r="A1031" s="3">
        <v>271</v>
      </c>
      <c r="B1031" s="5">
        <f t="shared" si="77"/>
        <v>-34989.050720590982</v>
      </c>
      <c r="C1031" s="5">
        <f t="shared" si="78"/>
        <v>557.05999999999995</v>
      </c>
      <c r="D1031" s="5">
        <f>200</f>
        <v>200</v>
      </c>
      <c r="E1031" s="5">
        <f t="shared" si="79"/>
        <v>-94.762012368267236</v>
      </c>
      <c r="F1031" s="5">
        <f t="shared" si="80"/>
        <v>851.82201236826722</v>
      </c>
      <c r="G1031" s="5">
        <f t="shared" si="81"/>
        <v>-35840.872732959251</v>
      </c>
    </row>
    <row r="1032" spans="1:7" x14ac:dyDescent="0.25">
      <c r="A1032" s="3">
        <v>272</v>
      </c>
      <c r="B1032" s="5">
        <f t="shared" si="77"/>
        <v>-35840.872732959251</v>
      </c>
      <c r="C1032" s="5">
        <f t="shared" si="78"/>
        <v>557.05999999999995</v>
      </c>
      <c r="D1032" s="5">
        <f>200</f>
        <v>200</v>
      </c>
      <c r="E1032" s="5">
        <f t="shared" si="79"/>
        <v>-97.069030318431317</v>
      </c>
      <c r="F1032" s="5">
        <f t="shared" si="80"/>
        <v>854.12903031843121</v>
      </c>
      <c r="G1032" s="5">
        <f t="shared" si="81"/>
        <v>-36695.00176327768</v>
      </c>
    </row>
    <row r="1033" spans="1:7" x14ac:dyDescent="0.25">
      <c r="A1033" s="3">
        <v>273</v>
      </c>
      <c r="B1033" s="5">
        <f t="shared" si="77"/>
        <v>-36695.00176327768</v>
      </c>
      <c r="C1033" s="5">
        <f t="shared" si="78"/>
        <v>557.05999999999995</v>
      </c>
      <c r="D1033" s="5">
        <f>200</f>
        <v>200</v>
      </c>
      <c r="E1033" s="5">
        <f t="shared" si="79"/>
        <v>-99.382296442210375</v>
      </c>
      <c r="F1033" s="5">
        <f t="shared" si="80"/>
        <v>856.44229644221036</v>
      </c>
      <c r="G1033" s="5">
        <f t="shared" si="81"/>
        <v>-37551.444059719892</v>
      </c>
    </row>
    <row r="1034" spans="1:7" x14ac:dyDescent="0.25">
      <c r="A1034" s="3">
        <v>274</v>
      </c>
      <c r="B1034" s="5">
        <f t="shared" si="77"/>
        <v>-37551.444059719892</v>
      </c>
      <c r="C1034" s="5">
        <f t="shared" si="78"/>
        <v>557.05999999999995</v>
      </c>
      <c r="D1034" s="5">
        <f>200</f>
        <v>200</v>
      </c>
      <c r="E1034" s="5">
        <f t="shared" si="79"/>
        <v>-101.70182766174138</v>
      </c>
      <c r="F1034" s="5">
        <f t="shared" si="80"/>
        <v>858.76182766174134</v>
      </c>
      <c r="G1034" s="5">
        <f t="shared" si="81"/>
        <v>-38410.205887381635</v>
      </c>
    </row>
    <row r="1035" spans="1:7" x14ac:dyDescent="0.25">
      <c r="A1035" s="3">
        <v>275</v>
      </c>
      <c r="B1035" s="5">
        <f t="shared" si="77"/>
        <v>-38410.205887381635</v>
      </c>
      <c r="C1035" s="5">
        <f t="shared" si="78"/>
        <v>557.05999999999995</v>
      </c>
      <c r="D1035" s="5">
        <f>200</f>
        <v>200</v>
      </c>
      <c r="E1035" s="5">
        <f t="shared" si="79"/>
        <v>-104.02764094499194</v>
      </c>
      <c r="F1035" s="5">
        <f t="shared" si="80"/>
        <v>861.0876409449919</v>
      </c>
      <c r="G1035" s="5">
        <f t="shared" si="81"/>
        <v>-39271.293528326627</v>
      </c>
    </row>
    <row r="1036" spans="1:7" x14ac:dyDescent="0.25">
      <c r="A1036" s="3">
        <v>276</v>
      </c>
      <c r="B1036" s="5">
        <f t="shared" si="77"/>
        <v>-39271.293528326627</v>
      </c>
      <c r="C1036" s="5">
        <f t="shared" si="78"/>
        <v>557.05999999999995</v>
      </c>
      <c r="D1036" s="5">
        <f>200</f>
        <v>200</v>
      </c>
      <c r="E1036" s="5">
        <f t="shared" si="79"/>
        <v>-106.35975330588462</v>
      </c>
      <c r="F1036" s="5">
        <f t="shared" si="80"/>
        <v>863.41975330588457</v>
      </c>
      <c r="G1036" s="5">
        <f t="shared" si="81"/>
        <v>-40134.71328163251</v>
      </c>
    </row>
    <row r="1037" spans="1:7" x14ac:dyDescent="0.25">
      <c r="A1037" s="3">
        <v>277</v>
      </c>
      <c r="B1037" s="5">
        <f t="shared" si="77"/>
        <v>-40134.71328163251</v>
      </c>
      <c r="C1037" s="5">
        <f t="shared" si="78"/>
        <v>557.05999999999995</v>
      </c>
      <c r="D1037" s="5">
        <f>200</f>
        <v>200</v>
      </c>
      <c r="E1037" s="5">
        <f t="shared" si="79"/>
        <v>-108.69818180442138</v>
      </c>
      <c r="F1037" s="5">
        <f t="shared" si="80"/>
        <v>865.75818180442138</v>
      </c>
      <c r="G1037" s="5">
        <f t="shared" si="81"/>
        <v>-41000.47146343693</v>
      </c>
    </row>
    <row r="1038" spans="1:7" x14ac:dyDescent="0.25">
      <c r="A1038" s="3">
        <v>278</v>
      </c>
      <c r="B1038" s="5">
        <f t="shared" si="77"/>
        <v>-41000.47146343693</v>
      </c>
      <c r="C1038" s="5">
        <f t="shared" si="78"/>
        <v>557.05999999999995</v>
      </c>
      <c r="D1038" s="5">
        <f>200</f>
        <v>200</v>
      </c>
      <c r="E1038" s="5">
        <f t="shared" si="79"/>
        <v>-111.04294354680836</v>
      </c>
      <c r="F1038" s="5">
        <f t="shared" si="80"/>
        <v>868.10294354680832</v>
      </c>
      <c r="G1038" s="5">
        <f t="shared" si="81"/>
        <v>-41868.574406983738</v>
      </c>
    </row>
    <row r="1039" spans="1:7" x14ac:dyDescent="0.25">
      <c r="A1039" s="3">
        <v>279</v>
      </c>
      <c r="B1039" s="5">
        <f t="shared" si="77"/>
        <v>-41868.574406983738</v>
      </c>
      <c r="C1039" s="5">
        <f t="shared" si="78"/>
        <v>557.05999999999995</v>
      </c>
      <c r="D1039" s="5">
        <f>200</f>
        <v>200</v>
      </c>
      <c r="E1039" s="5">
        <f t="shared" si="79"/>
        <v>-113.39405568558097</v>
      </c>
      <c r="F1039" s="5">
        <f t="shared" si="80"/>
        <v>870.4540556855809</v>
      </c>
      <c r="G1039" s="5">
        <f t="shared" si="81"/>
        <v>-42739.028462669317</v>
      </c>
    </row>
    <row r="1040" spans="1:7" x14ac:dyDescent="0.25">
      <c r="A1040" s="3">
        <v>280</v>
      </c>
      <c r="B1040" s="5">
        <f t="shared" si="77"/>
        <v>-42739.028462669317</v>
      </c>
      <c r="C1040" s="5">
        <f t="shared" si="78"/>
        <v>557.05999999999995</v>
      </c>
      <c r="D1040" s="5">
        <f>200</f>
        <v>200</v>
      </c>
      <c r="E1040" s="5">
        <f t="shared" si="79"/>
        <v>-115.75153541972941</v>
      </c>
      <c r="F1040" s="5">
        <f t="shared" si="80"/>
        <v>872.81153541972935</v>
      </c>
      <c r="G1040" s="5">
        <f t="shared" si="81"/>
        <v>-43611.839998089046</v>
      </c>
    </row>
    <row r="1041" spans="1:7" x14ac:dyDescent="0.25">
      <c r="A1041" s="3">
        <v>281</v>
      </c>
      <c r="B1041" s="5">
        <f t="shared" si="77"/>
        <v>-43611.839998089046</v>
      </c>
      <c r="C1041" s="5">
        <f t="shared" si="78"/>
        <v>557.05999999999995</v>
      </c>
      <c r="D1041" s="5">
        <f>200</f>
        <v>200</v>
      </c>
      <c r="E1041" s="5">
        <f t="shared" si="79"/>
        <v>-118.1153999948245</v>
      </c>
      <c r="F1041" s="5">
        <f t="shared" si="80"/>
        <v>875.17539999482449</v>
      </c>
      <c r="G1041" s="5">
        <f t="shared" si="81"/>
        <v>-44487.015398083873</v>
      </c>
    </row>
    <row r="1042" spans="1:7" x14ac:dyDescent="0.25">
      <c r="A1042" s="3">
        <v>282</v>
      </c>
      <c r="B1042" s="5">
        <f t="shared" si="77"/>
        <v>-44487.015398083873</v>
      </c>
      <c r="C1042" s="5">
        <f t="shared" si="78"/>
        <v>557.05999999999995</v>
      </c>
      <c r="D1042" s="5">
        <f>200</f>
        <v>200</v>
      </c>
      <c r="E1042" s="5">
        <f t="shared" si="79"/>
        <v>-120.48566670314382</v>
      </c>
      <c r="F1042" s="5">
        <f t="shared" si="80"/>
        <v>877.54566670314375</v>
      </c>
      <c r="G1042" s="5">
        <f t="shared" si="81"/>
        <v>-45364.56106478702</v>
      </c>
    </row>
    <row r="1043" spans="1:7" x14ac:dyDescent="0.25">
      <c r="A1043" s="3">
        <v>283</v>
      </c>
      <c r="B1043" s="5">
        <f t="shared" si="77"/>
        <v>-45364.56106478702</v>
      </c>
      <c r="C1043" s="5">
        <f t="shared" si="78"/>
        <v>557.05999999999995</v>
      </c>
      <c r="D1043" s="5">
        <f>200</f>
        <v>200</v>
      </c>
      <c r="E1043" s="5">
        <f t="shared" si="79"/>
        <v>-122.86235288379818</v>
      </c>
      <c r="F1043" s="5">
        <f t="shared" si="80"/>
        <v>879.92235288379811</v>
      </c>
      <c r="G1043" s="5">
        <f t="shared" si="81"/>
        <v>-46244.483417670817</v>
      </c>
    </row>
    <row r="1044" spans="1:7" x14ac:dyDescent="0.25">
      <c r="A1044" s="3">
        <v>284</v>
      </c>
      <c r="B1044" s="5">
        <f t="shared" si="77"/>
        <v>-46244.483417670817</v>
      </c>
      <c r="C1044" s="5">
        <f t="shared" si="78"/>
        <v>557.05999999999995</v>
      </c>
      <c r="D1044" s="5">
        <f>200</f>
        <v>200</v>
      </c>
      <c r="E1044" s="5">
        <f t="shared" si="79"/>
        <v>-125.24547592285847</v>
      </c>
      <c r="F1044" s="5">
        <f t="shared" si="80"/>
        <v>882.30547592285848</v>
      </c>
      <c r="G1044" s="5">
        <f t="shared" si="81"/>
        <v>-47126.788893593679</v>
      </c>
    </row>
    <row r="1045" spans="1:7" x14ac:dyDescent="0.25">
      <c r="A1045" s="3">
        <v>285</v>
      </c>
      <c r="B1045" s="5">
        <f t="shared" si="77"/>
        <v>-47126.788893593679</v>
      </c>
      <c r="C1045" s="5">
        <f t="shared" si="78"/>
        <v>557.05999999999995</v>
      </c>
      <c r="D1045" s="5">
        <f>200</f>
        <v>200</v>
      </c>
      <c r="E1045" s="5">
        <f t="shared" si="79"/>
        <v>-127.63505325348289</v>
      </c>
      <c r="F1045" s="5">
        <f t="shared" si="80"/>
        <v>884.6950532534828</v>
      </c>
      <c r="G1045" s="5">
        <f t="shared" si="81"/>
        <v>-48011.483946847162</v>
      </c>
    </row>
    <row r="1046" spans="1:7" x14ac:dyDescent="0.25">
      <c r="A1046" s="3">
        <v>286</v>
      </c>
      <c r="B1046" s="5">
        <f t="shared" si="77"/>
        <v>-48011.483946847162</v>
      </c>
      <c r="C1046" s="5">
        <f t="shared" si="78"/>
        <v>557.05999999999995</v>
      </c>
      <c r="D1046" s="5">
        <f>200</f>
        <v>200</v>
      </c>
      <c r="E1046" s="5">
        <f t="shared" si="79"/>
        <v>-130.03110235604439</v>
      </c>
      <c r="F1046" s="5">
        <f t="shared" si="80"/>
        <v>887.0911023560443</v>
      </c>
      <c r="G1046" s="5">
        <f t="shared" si="81"/>
        <v>-48898.575049203209</v>
      </c>
    </row>
    <row r="1047" spans="1:7" x14ac:dyDescent="0.25">
      <c r="A1047" s="3">
        <v>287</v>
      </c>
      <c r="B1047" s="5">
        <f t="shared" si="77"/>
        <v>-48898.575049203209</v>
      </c>
      <c r="C1047" s="5">
        <f t="shared" si="78"/>
        <v>557.05999999999995</v>
      </c>
      <c r="D1047" s="5">
        <f>200</f>
        <v>200</v>
      </c>
      <c r="E1047" s="5">
        <f t="shared" si="79"/>
        <v>-132.43364075825869</v>
      </c>
      <c r="F1047" s="5">
        <f t="shared" si="80"/>
        <v>889.49364075825861</v>
      </c>
      <c r="G1047" s="5">
        <f t="shared" si="81"/>
        <v>-49788.068689961467</v>
      </c>
    </row>
    <row r="1048" spans="1:7" x14ac:dyDescent="0.25">
      <c r="A1048" s="3">
        <v>288</v>
      </c>
      <c r="B1048" s="5">
        <f t="shared" si="77"/>
        <v>-49788.068689961467</v>
      </c>
      <c r="C1048" s="5">
        <f t="shared" si="78"/>
        <v>557.05999999999995</v>
      </c>
      <c r="D1048" s="5">
        <f>200</f>
        <v>200</v>
      </c>
      <c r="E1048" s="5">
        <f t="shared" si="79"/>
        <v>-134.84268603531231</v>
      </c>
      <c r="F1048" s="5">
        <f t="shared" si="80"/>
        <v>891.90268603531229</v>
      </c>
      <c r="G1048" s="5">
        <f t="shared" si="81"/>
        <v>-50679.971375996778</v>
      </c>
    </row>
    <row r="1049" spans="1:7" x14ac:dyDescent="0.25">
      <c r="A1049" s="3">
        <v>289</v>
      </c>
      <c r="B1049" s="5">
        <f t="shared" si="77"/>
        <v>-50679.971375996778</v>
      </c>
      <c r="C1049" s="5">
        <f t="shared" si="78"/>
        <v>557.05999999999995</v>
      </c>
      <c r="D1049" s="5">
        <f>200</f>
        <v>200</v>
      </c>
      <c r="E1049" s="5">
        <f t="shared" si="79"/>
        <v>-137.25825580999128</v>
      </c>
      <c r="F1049" s="5">
        <f t="shared" si="80"/>
        <v>894.31825580999123</v>
      </c>
      <c r="G1049" s="5">
        <f t="shared" si="81"/>
        <v>-51574.289631806772</v>
      </c>
    </row>
    <row r="1050" spans="1:7" x14ac:dyDescent="0.25">
      <c r="A1050" s="3">
        <v>290</v>
      </c>
      <c r="B1050" s="5">
        <f t="shared" si="77"/>
        <v>-51574.289631806772</v>
      </c>
      <c r="C1050" s="5">
        <f t="shared" si="78"/>
        <v>557.05999999999995</v>
      </c>
      <c r="D1050" s="5">
        <f>200</f>
        <v>200</v>
      </c>
      <c r="E1050" s="5">
        <f t="shared" si="79"/>
        <v>-139.68036775281001</v>
      </c>
      <c r="F1050" s="5">
        <f t="shared" si="80"/>
        <v>896.74036775281002</v>
      </c>
      <c r="G1050" s="5">
        <f t="shared" si="81"/>
        <v>-52471.029999559585</v>
      </c>
    </row>
    <row r="1051" spans="1:7" x14ac:dyDescent="0.25">
      <c r="A1051" s="3">
        <v>291</v>
      </c>
      <c r="B1051" s="5">
        <f t="shared" si="77"/>
        <v>-52471.029999559585</v>
      </c>
      <c r="C1051" s="5">
        <f t="shared" si="78"/>
        <v>557.05999999999995</v>
      </c>
      <c r="D1051" s="5">
        <f>200</f>
        <v>200</v>
      </c>
      <c r="E1051" s="5">
        <f t="shared" si="79"/>
        <v>-142.10903958214055</v>
      </c>
      <c r="F1051" s="5">
        <f t="shared" si="80"/>
        <v>899.1690395821405</v>
      </c>
      <c r="G1051" s="5">
        <f t="shared" si="81"/>
        <v>-53370.199039141728</v>
      </c>
    </row>
    <row r="1052" spans="1:7" x14ac:dyDescent="0.25">
      <c r="A1052" s="3">
        <v>292</v>
      </c>
      <c r="B1052" s="5">
        <f t="shared" si="77"/>
        <v>-53370.199039141728</v>
      </c>
      <c r="C1052" s="5">
        <f t="shared" si="78"/>
        <v>557.05999999999995</v>
      </c>
      <c r="D1052" s="5">
        <f>200</f>
        <v>200</v>
      </c>
      <c r="E1052" s="5">
        <f t="shared" si="79"/>
        <v>-144.54428906434217</v>
      </c>
      <c r="F1052" s="5">
        <f t="shared" si="80"/>
        <v>901.60428906434208</v>
      </c>
      <c r="G1052" s="5">
        <f t="shared" si="81"/>
        <v>-54271.803328206071</v>
      </c>
    </row>
    <row r="1053" spans="1:7" x14ac:dyDescent="0.25">
      <c r="A1053" s="3">
        <v>293</v>
      </c>
      <c r="B1053" s="5">
        <f t="shared" si="77"/>
        <v>-54271.803328206071</v>
      </c>
      <c r="C1053" s="5">
        <f t="shared" si="78"/>
        <v>557.05999999999995</v>
      </c>
      <c r="D1053" s="5">
        <f>200</f>
        <v>200</v>
      </c>
      <c r="E1053" s="5">
        <f t="shared" si="79"/>
        <v>-146.98613401389144</v>
      </c>
      <c r="F1053" s="5">
        <f t="shared" si="80"/>
        <v>904.04613401389133</v>
      </c>
      <c r="G1053" s="5">
        <f t="shared" si="81"/>
        <v>-55175.849462219965</v>
      </c>
    </row>
    <row r="1054" spans="1:7" x14ac:dyDescent="0.25">
      <c r="A1054" s="3">
        <v>294</v>
      </c>
      <c r="B1054" s="5">
        <f t="shared" si="77"/>
        <v>-55175.849462219965</v>
      </c>
      <c r="C1054" s="5">
        <f t="shared" si="78"/>
        <v>557.05999999999995</v>
      </c>
      <c r="D1054" s="5">
        <f>200</f>
        <v>200</v>
      </c>
      <c r="E1054" s="5">
        <f t="shared" si="79"/>
        <v>-149.4345922935124</v>
      </c>
      <c r="F1054" s="5">
        <f t="shared" si="80"/>
        <v>906.49459229351237</v>
      </c>
      <c r="G1054" s="5">
        <f t="shared" si="81"/>
        <v>-56082.34405451348</v>
      </c>
    </row>
    <row r="1055" spans="1:7" x14ac:dyDescent="0.25">
      <c r="A1055" s="3">
        <v>295</v>
      </c>
      <c r="B1055" s="5">
        <f t="shared" si="77"/>
        <v>-56082.34405451348</v>
      </c>
      <c r="C1055" s="5">
        <f t="shared" si="78"/>
        <v>557.05999999999995</v>
      </c>
      <c r="D1055" s="5">
        <f>200</f>
        <v>200</v>
      </c>
      <c r="E1055" s="5">
        <f t="shared" si="79"/>
        <v>-151.88968181430735</v>
      </c>
      <c r="F1055" s="5">
        <f t="shared" si="80"/>
        <v>908.94968181430727</v>
      </c>
      <c r="G1055" s="5">
        <f t="shared" si="81"/>
        <v>-56991.293736327789</v>
      </c>
    </row>
    <row r="1056" spans="1:7" x14ac:dyDescent="0.25">
      <c r="A1056" s="3">
        <v>296</v>
      </c>
      <c r="B1056" s="5">
        <f t="shared" si="77"/>
        <v>-56991.293736327789</v>
      </c>
      <c r="C1056" s="5">
        <f t="shared" si="78"/>
        <v>557.05999999999995</v>
      </c>
      <c r="D1056" s="5">
        <f>200</f>
        <v>200</v>
      </c>
      <c r="E1056" s="5">
        <f t="shared" si="79"/>
        <v>-154.35142053588777</v>
      </c>
      <c r="F1056" s="5">
        <f t="shared" si="80"/>
        <v>911.41142053588771</v>
      </c>
      <c r="G1056" s="5">
        <f t="shared" si="81"/>
        <v>-57902.705156863674</v>
      </c>
    </row>
    <row r="1057" spans="1:7" x14ac:dyDescent="0.25">
      <c r="A1057" s="3">
        <v>297</v>
      </c>
      <c r="B1057" s="5">
        <f t="shared" si="77"/>
        <v>-57902.705156863674</v>
      </c>
      <c r="C1057" s="5">
        <f t="shared" si="78"/>
        <v>557.05999999999995</v>
      </c>
      <c r="D1057" s="5">
        <f>200</f>
        <v>200</v>
      </c>
      <c r="E1057" s="5">
        <f t="shared" si="79"/>
        <v>-156.81982646650579</v>
      </c>
      <c r="F1057" s="5">
        <f t="shared" si="80"/>
        <v>913.87982646650573</v>
      </c>
      <c r="G1057" s="5">
        <f t="shared" si="81"/>
        <v>-58816.584983330184</v>
      </c>
    </row>
    <row r="1058" spans="1:7" x14ac:dyDescent="0.25">
      <c r="A1058" s="3">
        <v>298</v>
      </c>
      <c r="B1058" s="5">
        <f t="shared" si="77"/>
        <v>-58816.584983330184</v>
      </c>
      <c r="C1058" s="5">
        <f t="shared" si="78"/>
        <v>557.05999999999995</v>
      </c>
      <c r="D1058" s="5">
        <f>200</f>
        <v>200</v>
      </c>
      <c r="E1058" s="5">
        <f t="shared" si="79"/>
        <v>-159.29491766318591</v>
      </c>
      <c r="F1058" s="5">
        <f t="shared" si="80"/>
        <v>916.35491766318592</v>
      </c>
      <c r="G1058" s="5">
        <f t="shared" si="81"/>
        <v>-59732.93990099337</v>
      </c>
    </row>
    <row r="1059" spans="1:7" x14ac:dyDescent="0.25">
      <c r="A1059" s="3">
        <v>299</v>
      </c>
      <c r="B1059" s="5">
        <f t="shared" si="77"/>
        <v>-59732.93990099337</v>
      </c>
      <c r="C1059" s="5">
        <f t="shared" si="78"/>
        <v>557.05999999999995</v>
      </c>
      <c r="D1059" s="5">
        <f>200</f>
        <v>200</v>
      </c>
      <c r="E1059" s="5">
        <f t="shared" si="79"/>
        <v>-161.77671223185703</v>
      </c>
      <c r="F1059" s="5">
        <f t="shared" si="80"/>
        <v>918.83671223185695</v>
      </c>
      <c r="G1059" s="5">
        <f t="shared" si="81"/>
        <v>-60651.776613225229</v>
      </c>
    </row>
    <row r="1060" spans="1:7" x14ac:dyDescent="0.25">
      <c r="A1060" s="3">
        <v>300</v>
      </c>
      <c r="B1060" s="5">
        <f t="shared" si="77"/>
        <v>-60651.776613225229</v>
      </c>
      <c r="C1060" s="5">
        <f t="shared" si="78"/>
        <v>557.05999999999995</v>
      </c>
      <c r="D1060" s="5">
        <f>200</f>
        <v>200</v>
      </c>
      <c r="E1060" s="5">
        <f t="shared" si="79"/>
        <v>-164.265228327485</v>
      </c>
      <c r="F1060" s="5">
        <f t="shared" si="80"/>
        <v>921.32522832748498</v>
      </c>
      <c r="G1060" s="5">
        <f t="shared" si="81"/>
        <v>-61573.101841552714</v>
      </c>
    </row>
    <row r="1061" spans="1:7" x14ac:dyDescent="0.25">
      <c r="A1061" s="3">
        <v>301</v>
      </c>
      <c r="B1061" s="5">
        <f t="shared" si="77"/>
        <v>-61573.101841552714</v>
      </c>
      <c r="C1061" s="5">
        <f t="shared" si="78"/>
        <v>557.05999999999995</v>
      </c>
      <c r="D1061" s="5">
        <f>200</f>
        <v>200</v>
      </c>
      <c r="E1061" s="5">
        <f t="shared" si="79"/>
        <v>-166.76048415420527</v>
      </c>
      <c r="F1061" s="5">
        <f t="shared" si="80"/>
        <v>923.82048415420525</v>
      </c>
      <c r="G1061" s="5">
        <f t="shared" si="81"/>
        <v>-62496.922325706917</v>
      </c>
    </row>
    <row r="1062" spans="1:7" x14ac:dyDescent="0.25">
      <c r="A1062" s="3">
        <v>302</v>
      </c>
      <c r="B1062" s="5">
        <f t="shared" si="77"/>
        <v>-62496.922325706917</v>
      </c>
      <c r="C1062" s="5">
        <f t="shared" si="78"/>
        <v>557.05999999999995</v>
      </c>
      <c r="D1062" s="5">
        <f>200</f>
        <v>200</v>
      </c>
      <c r="E1062" s="5">
        <f t="shared" si="79"/>
        <v>-169.26249796545625</v>
      </c>
      <c r="F1062" s="5">
        <f t="shared" si="80"/>
        <v>926.32249796545625</v>
      </c>
      <c r="G1062" s="5">
        <f t="shared" si="81"/>
        <v>-63423.244823672372</v>
      </c>
    </row>
    <row r="1063" spans="1:7" x14ac:dyDescent="0.25">
      <c r="A1063" s="3">
        <v>303</v>
      </c>
      <c r="B1063" s="5">
        <f t="shared" si="77"/>
        <v>-63423.244823672372</v>
      </c>
      <c r="C1063" s="5">
        <f t="shared" si="78"/>
        <v>557.05999999999995</v>
      </c>
      <c r="D1063" s="5">
        <f>200</f>
        <v>200</v>
      </c>
      <c r="E1063" s="5">
        <f t="shared" si="79"/>
        <v>-171.7712880641127</v>
      </c>
      <c r="F1063" s="5">
        <f t="shared" si="80"/>
        <v>928.83128806411264</v>
      </c>
      <c r="G1063" s="5">
        <f t="shared" si="81"/>
        <v>-64352.076111736482</v>
      </c>
    </row>
    <row r="1064" spans="1:7" x14ac:dyDescent="0.25">
      <c r="A1064" s="3">
        <v>304</v>
      </c>
      <c r="B1064" s="5">
        <f t="shared" si="77"/>
        <v>-64352.076111736482</v>
      </c>
      <c r="C1064" s="5">
        <f t="shared" si="78"/>
        <v>557.05999999999995</v>
      </c>
      <c r="D1064" s="5">
        <f>200</f>
        <v>200</v>
      </c>
      <c r="E1064" s="5">
        <f t="shared" si="79"/>
        <v>-174.28687280261965</v>
      </c>
      <c r="F1064" s="5">
        <f t="shared" si="80"/>
        <v>931.3468728026196</v>
      </c>
      <c r="G1064" s="5">
        <f t="shared" si="81"/>
        <v>-65283.422984539102</v>
      </c>
    </row>
    <row r="1065" spans="1:7" x14ac:dyDescent="0.25">
      <c r="A1065" s="3">
        <v>305</v>
      </c>
      <c r="B1065" s="5">
        <f t="shared" si="77"/>
        <v>-65283.422984539102</v>
      </c>
      <c r="C1065" s="5">
        <f t="shared" si="78"/>
        <v>557.05999999999995</v>
      </c>
      <c r="D1065" s="5">
        <f>200</f>
        <v>200</v>
      </c>
      <c r="E1065" s="5">
        <f t="shared" si="79"/>
        <v>-176.80927058312673</v>
      </c>
      <c r="F1065" s="5">
        <f t="shared" si="80"/>
        <v>933.86927058312665</v>
      </c>
      <c r="G1065" s="5">
        <f t="shared" si="81"/>
        <v>-66217.292255122229</v>
      </c>
    </row>
    <row r="1066" spans="1:7" x14ac:dyDescent="0.25">
      <c r="A1066" s="3">
        <v>306</v>
      </c>
      <c r="B1066" s="5">
        <f t="shared" si="77"/>
        <v>-66217.292255122229</v>
      </c>
      <c r="C1066" s="5">
        <f t="shared" si="78"/>
        <v>557.05999999999995</v>
      </c>
      <c r="D1066" s="5">
        <f>200</f>
        <v>200</v>
      </c>
      <c r="E1066" s="5">
        <f t="shared" si="79"/>
        <v>-179.33849985762274</v>
      </c>
      <c r="F1066" s="5">
        <f t="shared" si="80"/>
        <v>936.39849985762271</v>
      </c>
      <c r="G1066" s="5">
        <f t="shared" si="81"/>
        <v>-67153.690754979849</v>
      </c>
    </row>
    <row r="1067" spans="1:7" x14ac:dyDescent="0.25">
      <c r="A1067" s="3">
        <v>307</v>
      </c>
      <c r="B1067" s="5">
        <f t="shared" si="77"/>
        <v>-67153.690754979849</v>
      </c>
      <c r="C1067" s="5">
        <f t="shared" si="78"/>
        <v>557.05999999999995</v>
      </c>
      <c r="D1067" s="5">
        <f>200</f>
        <v>200</v>
      </c>
      <c r="E1067" s="5">
        <f t="shared" si="79"/>
        <v>-181.87457912807042</v>
      </c>
      <c r="F1067" s="5">
        <f t="shared" si="80"/>
        <v>938.93457912807037</v>
      </c>
      <c r="G1067" s="5">
        <f t="shared" si="81"/>
        <v>-68092.625334107914</v>
      </c>
    </row>
    <row r="1068" spans="1:7" x14ac:dyDescent="0.25">
      <c r="A1068" s="3">
        <v>308</v>
      </c>
      <c r="B1068" s="5">
        <f t="shared" si="77"/>
        <v>-68092.625334107914</v>
      </c>
      <c r="C1068" s="5">
        <f t="shared" si="78"/>
        <v>557.05999999999995</v>
      </c>
      <c r="D1068" s="5">
        <f>200</f>
        <v>200</v>
      </c>
      <c r="E1068" s="5">
        <f t="shared" si="79"/>
        <v>-184.41752694654227</v>
      </c>
      <c r="F1068" s="5">
        <f t="shared" si="80"/>
        <v>941.47752694654218</v>
      </c>
      <c r="G1068" s="5">
        <f t="shared" si="81"/>
        <v>-69034.10286105446</v>
      </c>
    </row>
    <row r="1069" spans="1:7" x14ac:dyDescent="0.25">
      <c r="A1069" s="3">
        <v>309</v>
      </c>
      <c r="B1069" s="5">
        <f t="shared" si="77"/>
        <v>-69034.10286105446</v>
      </c>
      <c r="C1069" s="5">
        <f t="shared" si="78"/>
        <v>557.05999999999995</v>
      </c>
      <c r="D1069" s="5">
        <f>200</f>
        <v>200</v>
      </c>
      <c r="E1069" s="5">
        <f t="shared" si="79"/>
        <v>-186.96736191535584</v>
      </c>
      <c r="F1069" s="5">
        <f t="shared" si="80"/>
        <v>944.02736191535575</v>
      </c>
      <c r="G1069" s="5">
        <f t="shared" si="81"/>
        <v>-69978.130222969819</v>
      </c>
    </row>
    <row r="1070" spans="1:7" x14ac:dyDescent="0.25">
      <c r="A1070" s="3">
        <v>310</v>
      </c>
      <c r="B1070" s="5">
        <f t="shared" si="77"/>
        <v>-69978.130222969819</v>
      </c>
      <c r="C1070" s="5">
        <f t="shared" si="78"/>
        <v>557.05999999999995</v>
      </c>
      <c r="D1070" s="5">
        <f>200</f>
        <v>200</v>
      </c>
      <c r="E1070" s="5">
        <f t="shared" si="79"/>
        <v>-189.52410268720993</v>
      </c>
      <c r="F1070" s="5">
        <f t="shared" si="80"/>
        <v>946.58410268720991</v>
      </c>
      <c r="G1070" s="5">
        <f t="shared" si="81"/>
        <v>-70924.714325657027</v>
      </c>
    </row>
    <row r="1071" spans="1:7" x14ac:dyDescent="0.25">
      <c r="A1071" s="3">
        <v>311</v>
      </c>
      <c r="B1071" s="5">
        <f t="shared" si="77"/>
        <v>-70924.714325657027</v>
      </c>
      <c r="C1071" s="5">
        <f t="shared" si="78"/>
        <v>557.05999999999995</v>
      </c>
      <c r="D1071" s="5">
        <f>200</f>
        <v>200</v>
      </c>
      <c r="E1071" s="5">
        <f t="shared" si="79"/>
        <v>-192.08776796532115</v>
      </c>
      <c r="F1071" s="5">
        <f t="shared" si="80"/>
        <v>949.14776796532112</v>
      </c>
      <c r="G1071" s="5">
        <f t="shared" si="81"/>
        <v>-71873.862093622345</v>
      </c>
    </row>
    <row r="1072" spans="1:7" x14ac:dyDescent="0.25">
      <c r="A1072" s="3">
        <v>312</v>
      </c>
      <c r="B1072" s="5">
        <f t="shared" si="77"/>
        <v>-71873.862093622345</v>
      </c>
      <c r="C1072" s="5">
        <f t="shared" si="78"/>
        <v>557.05999999999995</v>
      </c>
      <c r="D1072" s="5">
        <f>200</f>
        <v>200</v>
      </c>
      <c r="E1072" s="5">
        <f t="shared" si="79"/>
        <v>-194.6583765035605</v>
      </c>
      <c r="F1072" s="5">
        <f t="shared" si="80"/>
        <v>951.71837650356042</v>
      </c>
      <c r="G1072" s="5">
        <f t="shared" si="81"/>
        <v>-72825.580470125904</v>
      </c>
    </row>
    <row r="1073" spans="1:7" x14ac:dyDescent="0.25">
      <c r="A1073" s="3">
        <v>313</v>
      </c>
      <c r="B1073" s="5">
        <f t="shared" si="77"/>
        <v>-72825.580470125904</v>
      </c>
      <c r="C1073" s="5">
        <f t="shared" si="78"/>
        <v>557.05999999999995</v>
      </c>
      <c r="D1073" s="5">
        <f>200</f>
        <v>200</v>
      </c>
      <c r="E1073" s="5">
        <f t="shared" si="79"/>
        <v>-197.235947106591</v>
      </c>
      <c r="F1073" s="5">
        <f t="shared" si="80"/>
        <v>954.29594710659092</v>
      </c>
      <c r="G1073" s="5">
        <f t="shared" si="81"/>
        <v>-73779.876417232488</v>
      </c>
    </row>
    <row r="1074" spans="1:7" x14ac:dyDescent="0.25">
      <c r="A1074" s="3">
        <v>314</v>
      </c>
      <c r="B1074" s="5">
        <f t="shared" si="77"/>
        <v>-73779.876417232488</v>
      </c>
      <c r="C1074" s="5">
        <f t="shared" si="78"/>
        <v>557.05999999999995</v>
      </c>
      <c r="D1074" s="5">
        <f>200</f>
        <v>200</v>
      </c>
      <c r="E1074" s="5">
        <f t="shared" si="79"/>
        <v>-199.82049863000466</v>
      </c>
      <c r="F1074" s="5">
        <f t="shared" si="80"/>
        <v>956.88049863000458</v>
      </c>
      <c r="G1074" s="5">
        <f t="shared" si="81"/>
        <v>-74736.756915862497</v>
      </c>
    </row>
    <row r="1075" spans="1:7" x14ac:dyDescent="0.25">
      <c r="A1075" s="3">
        <v>315</v>
      </c>
      <c r="B1075" s="5">
        <f t="shared" si="77"/>
        <v>-74736.756915862497</v>
      </c>
      <c r="C1075" s="5">
        <f t="shared" si="78"/>
        <v>557.05999999999995</v>
      </c>
      <c r="D1075" s="5">
        <f>200</f>
        <v>200</v>
      </c>
      <c r="E1075" s="5">
        <f t="shared" si="79"/>
        <v>-202.41204998046092</v>
      </c>
      <c r="F1075" s="5">
        <f t="shared" si="80"/>
        <v>959.47204998046084</v>
      </c>
      <c r="G1075" s="5">
        <f t="shared" si="81"/>
        <v>-75696.228965842965</v>
      </c>
    </row>
    <row r="1076" spans="1:7" x14ac:dyDescent="0.25">
      <c r="A1076" s="3">
        <v>316</v>
      </c>
      <c r="B1076" s="5">
        <f t="shared" si="77"/>
        <v>-75696.228965842965</v>
      </c>
      <c r="C1076" s="5">
        <f t="shared" si="78"/>
        <v>557.05999999999995</v>
      </c>
      <c r="D1076" s="5">
        <f>200</f>
        <v>200</v>
      </c>
      <c r="E1076" s="5">
        <f t="shared" si="79"/>
        <v>-205.01062011582471</v>
      </c>
      <c r="F1076" s="5">
        <f t="shared" si="80"/>
        <v>962.07062011582468</v>
      </c>
      <c r="G1076" s="5">
        <f t="shared" si="81"/>
        <v>-76658.299585958797</v>
      </c>
    </row>
    <row r="1077" spans="1:7" x14ac:dyDescent="0.25">
      <c r="A1077" s="3">
        <v>317</v>
      </c>
      <c r="B1077" s="5">
        <f t="shared" si="77"/>
        <v>-76658.299585958797</v>
      </c>
      <c r="C1077" s="5">
        <f t="shared" si="78"/>
        <v>557.05999999999995</v>
      </c>
      <c r="D1077" s="5">
        <f>200</f>
        <v>200</v>
      </c>
      <c r="E1077" s="5">
        <f t="shared" si="79"/>
        <v>-207.61622804530509</v>
      </c>
      <c r="F1077" s="5">
        <f t="shared" si="80"/>
        <v>964.67622804530504</v>
      </c>
      <c r="G1077" s="5">
        <f t="shared" si="81"/>
        <v>-77622.975814004109</v>
      </c>
    </row>
    <row r="1078" spans="1:7" x14ac:dyDescent="0.25">
      <c r="A1078" s="3">
        <v>318</v>
      </c>
      <c r="B1078" s="5">
        <f t="shared" si="77"/>
        <v>-77622.975814004109</v>
      </c>
      <c r="C1078" s="5">
        <f t="shared" si="78"/>
        <v>557.05999999999995</v>
      </c>
      <c r="D1078" s="5">
        <f>200</f>
        <v>200</v>
      </c>
      <c r="E1078" s="5">
        <f t="shared" si="79"/>
        <v>-210.22889282959446</v>
      </c>
      <c r="F1078" s="5">
        <f t="shared" si="80"/>
        <v>967.28889282959437</v>
      </c>
      <c r="G1078" s="5">
        <f t="shared" si="81"/>
        <v>-78590.26470683371</v>
      </c>
    </row>
    <row r="1079" spans="1:7" x14ac:dyDescent="0.25">
      <c r="A1079" s="3">
        <v>319</v>
      </c>
      <c r="B1079" s="5">
        <f t="shared" si="77"/>
        <v>-78590.26470683371</v>
      </c>
      <c r="C1079" s="5">
        <f t="shared" si="78"/>
        <v>557.05999999999995</v>
      </c>
      <c r="D1079" s="5">
        <f>200</f>
        <v>200</v>
      </c>
      <c r="E1079" s="5">
        <f t="shared" si="79"/>
        <v>-212.84863358100799</v>
      </c>
      <c r="F1079" s="5">
        <f t="shared" si="80"/>
        <v>969.90863358100796</v>
      </c>
      <c r="G1079" s="5">
        <f t="shared" si="81"/>
        <v>-79560.173340414723</v>
      </c>
    </row>
    <row r="1080" spans="1:7" x14ac:dyDescent="0.25">
      <c r="A1080" s="3">
        <v>320</v>
      </c>
      <c r="B1080" s="5">
        <f t="shared" si="77"/>
        <v>-79560.173340414723</v>
      </c>
      <c r="C1080" s="5">
        <f t="shared" si="78"/>
        <v>557.05999999999995</v>
      </c>
      <c r="D1080" s="5">
        <f>200</f>
        <v>200</v>
      </c>
      <c r="E1080" s="5">
        <f t="shared" si="79"/>
        <v>-215.4754694636232</v>
      </c>
      <c r="F1080" s="5">
        <f t="shared" si="80"/>
        <v>972.53546946362314</v>
      </c>
      <c r="G1080" s="5">
        <f t="shared" si="81"/>
        <v>-80532.708809878342</v>
      </c>
    </row>
    <row r="1081" spans="1:7" x14ac:dyDescent="0.25">
      <c r="A1081" s="3">
        <v>321</v>
      </c>
      <c r="B1081" s="5">
        <f t="shared" si="77"/>
        <v>-80532.708809878342</v>
      </c>
      <c r="C1081" s="5">
        <f t="shared" si="78"/>
        <v>557.05999999999995</v>
      </c>
      <c r="D1081" s="5">
        <f>200</f>
        <v>200</v>
      </c>
      <c r="E1081" s="5">
        <f t="shared" si="79"/>
        <v>-218.10941969342051</v>
      </c>
      <c r="F1081" s="5">
        <f t="shared" si="80"/>
        <v>975.16941969342042</v>
      </c>
      <c r="G1081" s="5">
        <f t="shared" si="81"/>
        <v>-81507.878229571768</v>
      </c>
    </row>
    <row r="1082" spans="1:7" x14ac:dyDescent="0.25">
      <c r="A1082" s="3">
        <v>322</v>
      </c>
      <c r="B1082" s="5">
        <f t="shared" si="77"/>
        <v>-81507.878229571768</v>
      </c>
      <c r="C1082" s="5">
        <f t="shared" si="78"/>
        <v>557.05999999999995</v>
      </c>
      <c r="D1082" s="5">
        <f>200</f>
        <v>200</v>
      </c>
      <c r="E1082" s="5">
        <f t="shared" si="79"/>
        <v>-220.75050353842354</v>
      </c>
      <c r="F1082" s="5">
        <f t="shared" si="80"/>
        <v>977.81050353842352</v>
      </c>
      <c r="G1082" s="5">
        <f t="shared" si="81"/>
        <v>-82485.68873311019</v>
      </c>
    </row>
    <row r="1083" spans="1:7" x14ac:dyDescent="0.25">
      <c r="A1083" s="3">
        <v>323</v>
      </c>
      <c r="B1083" s="5">
        <f t="shared" ref="B1083:B1120" si="82">G1082</f>
        <v>-82485.68873311019</v>
      </c>
      <c r="C1083" s="5">
        <f t="shared" ref="C1083:C1120" si="83">557.06</f>
        <v>557.05999999999995</v>
      </c>
      <c r="D1083" s="5">
        <f>200</f>
        <v>200</v>
      </c>
      <c r="E1083" s="5">
        <f t="shared" ref="E1083:E1120" si="84">B1083*3.25%/12</f>
        <v>-223.39874031884008</v>
      </c>
      <c r="F1083" s="5">
        <f t="shared" ref="F1083:F1120" si="85">C1083+D1083-E1083</f>
        <v>980.45874031884</v>
      </c>
      <c r="G1083" s="5">
        <f t="shared" ref="G1083:G1120" si="86">B1083-F1083</f>
        <v>-83466.147473429024</v>
      </c>
    </row>
    <row r="1084" spans="1:7" x14ac:dyDescent="0.25">
      <c r="A1084" s="3">
        <v>324</v>
      </c>
      <c r="B1084" s="5">
        <f t="shared" si="82"/>
        <v>-83466.147473429024</v>
      </c>
      <c r="C1084" s="5">
        <f t="shared" si="83"/>
        <v>557.05999999999995</v>
      </c>
      <c r="D1084" s="5">
        <f>200</f>
        <v>200</v>
      </c>
      <c r="E1084" s="5">
        <f t="shared" si="84"/>
        <v>-226.0541494072036</v>
      </c>
      <c r="F1084" s="5">
        <f t="shared" si="85"/>
        <v>983.11414940720351</v>
      </c>
      <c r="G1084" s="5">
        <f t="shared" si="86"/>
        <v>-84449.261622836231</v>
      </c>
    </row>
    <row r="1085" spans="1:7" x14ac:dyDescent="0.25">
      <c r="A1085" s="3">
        <v>325</v>
      </c>
      <c r="B1085" s="5">
        <f t="shared" si="82"/>
        <v>-84449.261622836231</v>
      </c>
      <c r="C1085" s="5">
        <f t="shared" si="83"/>
        <v>557.05999999999995</v>
      </c>
      <c r="D1085" s="5">
        <f>200</f>
        <v>200</v>
      </c>
      <c r="E1085" s="5">
        <f t="shared" si="84"/>
        <v>-228.7167502285148</v>
      </c>
      <c r="F1085" s="5">
        <f t="shared" si="85"/>
        <v>985.77675022851474</v>
      </c>
      <c r="G1085" s="5">
        <f t="shared" si="86"/>
        <v>-85435.038373064745</v>
      </c>
    </row>
    <row r="1086" spans="1:7" x14ac:dyDescent="0.25">
      <c r="A1086" s="3">
        <v>326</v>
      </c>
      <c r="B1086" s="5">
        <f t="shared" si="82"/>
        <v>-85435.038373064745</v>
      </c>
      <c r="C1086" s="5">
        <f t="shared" si="83"/>
        <v>557.05999999999995</v>
      </c>
      <c r="D1086" s="5">
        <f>200</f>
        <v>200</v>
      </c>
      <c r="E1086" s="5">
        <f t="shared" si="84"/>
        <v>-231.3865622603837</v>
      </c>
      <c r="F1086" s="5">
        <f t="shared" si="85"/>
        <v>988.44656226038364</v>
      </c>
      <c r="G1086" s="5">
        <f t="shared" si="86"/>
        <v>-86423.484935325134</v>
      </c>
    </row>
    <row r="1087" spans="1:7" x14ac:dyDescent="0.25">
      <c r="A1087" s="3">
        <v>327</v>
      </c>
      <c r="B1087" s="5">
        <f t="shared" si="82"/>
        <v>-86423.484935325134</v>
      </c>
      <c r="C1087" s="5">
        <f t="shared" si="83"/>
        <v>557.05999999999995</v>
      </c>
      <c r="D1087" s="5">
        <f>200</f>
        <v>200</v>
      </c>
      <c r="E1087" s="5">
        <f t="shared" si="84"/>
        <v>-234.06360503317225</v>
      </c>
      <c r="F1087" s="5">
        <f t="shared" si="85"/>
        <v>991.12360503317223</v>
      </c>
      <c r="G1087" s="5">
        <f t="shared" si="86"/>
        <v>-87414.608540358313</v>
      </c>
    </row>
    <row r="1088" spans="1:7" x14ac:dyDescent="0.25">
      <c r="A1088" s="3">
        <v>328</v>
      </c>
      <c r="B1088" s="5">
        <f t="shared" si="82"/>
        <v>-87414.608540358313</v>
      </c>
      <c r="C1088" s="5">
        <f t="shared" si="83"/>
        <v>557.05999999999995</v>
      </c>
      <c r="D1088" s="5">
        <f>200</f>
        <v>200</v>
      </c>
      <c r="E1088" s="5">
        <f t="shared" si="84"/>
        <v>-236.74789813013709</v>
      </c>
      <c r="F1088" s="5">
        <f t="shared" si="85"/>
        <v>993.807898130137</v>
      </c>
      <c r="G1088" s="5">
        <f t="shared" si="86"/>
        <v>-88408.41643848845</v>
      </c>
    </row>
    <row r="1089" spans="1:7" x14ac:dyDescent="0.25">
      <c r="A1089" s="3">
        <v>329</v>
      </c>
      <c r="B1089" s="5">
        <f t="shared" si="82"/>
        <v>-88408.41643848845</v>
      </c>
      <c r="C1089" s="5">
        <f t="shared" si="83"/>
        <v>557.05999999999995</v>
      </c>
      <c r="D1089" s="5">
        <f>200</f>
        <v>200</v>
      </c>
      <c r="E1089" s="5">
        <f t="shared" si="84"/>
        <v>-239.43946118757287</v>
      </c>
      <c r="F1089" s="5">
        <f t="shared" si="85"/>
        <v>996.49946118757282</v>
      </c>
      <c r="G1089" s="5">
        <f t="shared" si="86"/>
        <v>-89404.915899676023</v>
      </c>
    </row>
    <row r="1090" spans="1:7" x14ac:dyDescent="0.25">
      <c r="A1090" s="3">
        <v>330</v>
      </c>
      <c r="B1090" s="5">
        <f t="shared" si="82"/>
        <v>-89404.915899676023</v>
      </c>
      <c r="C1090" s="5">
        <f t="shared" si="83"/>
        <v>557.05999999999995</v>
      </c>
      <c r="D1090" s="5">
        <f>200</f>
        <v>200</v>
      </c>
      <c r="E1090" s="5">
        <f t="shared" si="84"/>
        <v>-242.1383138949559</v>
      </c>
      <c r="F1090" s="5">
        <f t="shared" si="85"/>
        <v>999.19831389495585</v>
      </c>
      <c r="G1090" s="5">
        <f t="shared" si="86"/>
        <v>-90404.114213570982</v>
      </c>
    </row>
    <row r="1091" spans="1:7" x14ac:dyDescent="0.25">
      <c r="A1091" s="3">
        <v>331</v>
      </c>
      <c r="B1091" s="5">
        <f t="shared" si="82"/>
        <v>-90404.114213570982</v>
      </c>
      <c r="C1091" s="5">
        <f t="shared" si="83"/>
        <v>557.05999999999995</v>
      </c>
      <c r="D1091" s="5">
        <f>200</f>
        <v>200</v>
      </c>
      <c r="E1091" s="5">
        <f t="shared" si="84"/>
        <v>-244.84447599508806</v>
      </c>
      <c r="F1091" s="5">
        <f t="shared" si="85"/>
        <v>1001.904475995088</v>
      </c>
      <c r="G1091" s="5">
        <f t="shared" si="86"/>
        <v>-91406.018689566074</v>
      </c>
    </row>
    <row r="1092" spans="1:7" x14ac:dyDescent="0.25">
      <c r="A1092" s="3">
        <v>332</v>
      </c>
      <c r="B1092" s="5">
        <f t="shared" si="82"/>
        <v>-91406.018689566074</v>
      </c>
      <c r="C1092" s="5">
        <f t="shared" si="83"/>
        <v>557.05999999999995</v>
      </c>
      <c r="D1092" s="5">
        <f>200</f>
        <v>200</v>
      </c>
      <c r="E1092" s="5">
        <f t="shared" si="84"/>
        <v>-247.55796728424147</v>
      </c>
      <c r="F1092" s="5">
        <f t="shared" si="85"/>
        <v>1004.6179672842414</v>
      </c>
      <c r="G1092" s="5">
        <f t="shared" si="86"/>
        <v>-92410.636656850314</v>
      </c>
    </row>
    <row r="1093" spans="1:7" x14ac:dyDescent="0.25">
      <c r="A1093" s="3">
        <v>333</v>
      </c>
      <c r="B1093" s="5">
        <f t="shared" si="82"/>
        <v>-92410.636656850314</v>
      </c>
      <c r="C1093" s="5">
        <f t="shared" si="83"/>
        <v>557.05999999999995</v>
      </c>
      <c r="D1093" s="5">
        <f>200</f>
        <v>200</v>
      </c>
      <c r="E1093" s="5">
        <f t="shared" si="84"/>
        <v>-250.27880761230293</v>
      </c>
      <c r="F1093" s="5">
        <f t="shared" si="85"/>
        <v>1007.3388076123028</v>
      </c>
      <c r="G1093" s="5">
        <f t="shared" si="86"/>
        <v>-93417.975464462623</v>
      </c>
    </row>
    <row r="1094" spans="1:7" x14ac:dyDescent="0.25">
      <c r="A1094" s="3">
        <v>334</v>
      </c>
      <c r="B1094" s="5">
        <f t="shared" si="82"/>
        <v>-93417.975464462623</v>
      </c>
      <c r="C1094" s="5">
        <f t="shared" si="83"/>
        <v>557.05999999999995</v>
      </c>
      <c r="D1094" s="5">
        <f>200</f>
        <v>200</v>
      </c>
      <c r="E1094" s="5">
        <f t="shared" si="84"/>
        <v>-253.00701688291963</v>
      </c>
      <c r="F1094" s="5">
        <f t="shared" si="85"/>
        <v>1010.0670168829196</v>
      </c>
      <c r="G1094" s="5">
        <f t="shared" si="86"/>
        <v>-94428.042481345547</v>
      </c>
    </row>
    <row r="1095" spans="1:7" x14ac:dyDescent="0.25">
      <c r="A1095" s="3">
        <v>335</v>
      </c>
      <c r="B1095" s="5">
        <f t="shared" si="82"/>
        <v>-94428.042481345547</v>
      </c>
      <c r="C1095" s="5">
        <f t="shared" si="83"/>
        <v>557.05999999999995</v>
      </c>
      <c r="D1095" s="5">
        <f>200</f>
        <v>200</v>
      </c>
      <c r="E1095" s="5">
        <f t="shared" si="84"/>
        <v>-255.74261505364419</v>
      </c>
      <c r="F1095" s="5">
        <f t="shared" si="85"/>
        <v>1012.8026150536441</v>
      </c>
      <c r="G1095" s="5">
        <f t="shared" si="86"/>
        <v>-95440.845096399193</v>
      </c>
    </row>
    <row r="1096" spans="1:7" x14ac:dyDescent="0.25">
      <c r="A1096" s="3">
        <v>336</v>
      </c>
      <c r="B1096" s="5">
        <f t="shared" si="82"/>
        <v>-95440.845096399193</v>
      </c>
      <c r="C1096" s="5">
        <f t="shared" si="83"/>
        <v>557.05999999999995</v>
      </c>
      <c r="D1096" s="5">
        <f>200</f>
        <v>200</v>
      </c>
      <c r="E1096" s="5">
        <f t="shared" si="84"/>
        <v>-258.48562213608119</v>
      </c>
      <c r="F1096" s="5">
        <f t="shared" si="85"/>
        <v>1015.5456221360812</v>
      </c>
      <c r="G1096" s="5">
        <f t="shared" si="86"/>
        <v>-96456.390718535273</v>
      </c>
    </row>
    <row r="1097" spans="1:7" x14ac:dyDescent="0.25">
      <c r="A1097" s="3">
        <v>337</v>
      </c>
      <c r="B1097" s="5">
        <f t="shared" si="82"/>
        <v>-96456.390718535273</v>
      </c>
      <c r="C1097" s="5">
        <f t="shared" si="83"/>
        <v>557.05999999999995</v>
      </c>
      <c r="D1097" s="5">
        <f>200</f>
        <v>200</v>
      </c>
      <c r="E1097" s="5">
        <f t="shared" si="84"/>
        <v>-261.23605819603307</v>
      </c>
      <c r="F1097" s="5">
        <f t="shared" si="85"/>
        <v>1018.2960581960331</v>
      </c>
      <c r="G1097" s="5">
        <f t="shared" si="86"/>
        <v>-97474.686776731309</v>
      </c>
    </row>
    <row r="1098" spans="1:7" x14ac:dyDescent="0.25">
      <c r="A1098" s="3">
        <v>338</v>
      </c>
      <c r="B1098" s="5">
        <f t="shared" si="82"/>
        <v>-97474.686776731309</v>
      </c>
      <c r="C1098" s="5">
        <f t="shared" si="83"/>
        <v>557.05999999999995</v>
      </c>
      <c r="D1098" s="5">
        <f>200</f>
        <v>200</v>
      </c>
      <c r="E1098" s="5">
        <f t="shared" si="84"/>
        <v>-263.9939433536473</v>
      </c>
      <c r="F1098" s="5">
        <f t="shared" si="85"/>
        <v>1021.0539433536472</v>
      </c>
      <c r="G1098" s="5">
        <f t="shared" si="86"/>
        <v>-98495.740720084956</v>
      </c>
    </row>
    <row r="1099" spans="1:7" x14ac:dyDescent="0.25">
      <c r="A1099" s="3">
        <v>339</v>
      </c>
      <c r="B1099" s="5">
        <f t="shared" si="82"/>
        <v>-98495.740720084956</v>
      </c>
      <c r="C1099" s="5">
        <f t="shared" si="83"/>
        <v>557.05999999999995</v>
      </c>
      <c r="D1099" s="5">
        <f>200</f>
        <v>200</v>
      </c>
      <c r="E1099" s="5">
        <f t="shared" si="84"/>
        <v>-266.75929778356345</v>
      </c>
      <c r="F1099" s="5">
        <f t="shared" si="85"/>
        <v>1023.8192977835633</v>
      </c>
      <c r="G1099" s="5">
        <f t="shared" si="86"/>
        <v>-99519.560017868513</v>
      </c>
    </row>
    <row r="1100" spans="1:7" x14ac:dyDescent="0.25">
      <c r="A1100" s="3">
        <v>340</v>
      </c>
      <c r="B1100" s="5">
        <f t="shared" si="82"/>
        <v>-99519.560017868513</v>
      </c>
      <c r="C1100" s="5">
        <f t="shared" si="83"/>
        <v>557.05999999999995</v>
      </c>
      <c r="D1100" s="5">
        <f>200</f>
        <v>200</v>
      </c>
      <c r="E1100" s="5">
        <f t="shared" si="84"/>
        <v>-269.53214171506056</v>
      </c>
      <c r="F1100" s="5">
        <f t="shared" si="85"/>
        <v>1026.5921417150605</v>
      </c>
      <c r="G1100" s="5">
        <f t="shared" si="86"/>
        <v>-100546.15215958358</v>
      </c>
    </row>
    <row r="1101" spans="1:7" x14ac:dyDescent="0.25">
      <c r="A1101" s="3">
        <v>341</v>
      </c>
      <c r="B1101" s="5">
        <f t="shared" si="82"/>
        <v>-100546.15215958358</v>
      </c>
      <c r="C1101" s="5">
        <f t="shared" si="83"/>
        <v>557.05999999999995</v>
      </c>
      <c r="D1101" s="5">
        <f>200</f>
        <v>200</v>
      </c>
      <c r="E1101" s="5">
        <f t="shared" si="84"/>
        <v>-272.31249543220554</v>
      </c>
      <c r="F1101" s="5">
        <f t="shared" si="85"/>
        <v>1029.3724954322056</v>
      </c>
      <c r="G1101" s="5">
        <f t="shared" si="86"/>
        <v>-101575.52465501579</v>
      </c>
    </row>
    <row r="1102" spans="1:7" x14ac:dyDescent="0.25">
      <c r="A1102" s="3">
        <v>342</v>
      </c>
      <c r="B1102" s="5">
        <f t="shared" si="82"/>
        <v>-101575.52465501579</v>
      </c>
      <c r="C1102" s="5">
        <f t="shared" si="83"/>
        <v>557.05999999999995</v>
      </c>
      <c r="D1102" s="5">
        <f>200</f>
        <v>200</v>
      </c>
      <c r="E1102" s="5">
        <f t="shared" si="84"/>
        <v>-275.10037927400111</v>
      </c>
      <c r="F1102" s="5">
        <f t="shared" si="85"/>
        <v>1032.1603792740011</v>
      </c>
      <c r="G1102" s="5">
        <f t="shared" si="86"/>
        <v>-102607.6850342898</v>
      </c>
    </row>
    <row r="1103" spans="1:7" x14ac:dyDescent="0.25">
      <c r="A1103" s="3">
        <v>343</v>
      </c>
      <c r="B1103" s="5">
        <f t="shared" si="82"/>
        <v>-102607.6850342898</v>
      </c>
      <c r="C1103" s="5">
        <f t="shared" si="83"/>
        <v>557.05999999999995</v>
      </c>
      <c r="D1103" s="5">
        <f>200</f>
        <v>200</v>
      </c>
      <c r="E1103" s="5">
        <f t="shared" si="84"/>
        <v>-277.89581363453487</v>
      </c>
      <c r="F1103" s="5">
        <f t="shared" si="85"/>
        <v>1034.9558136345349</v>
      </c>
      <c r="G1103" s="5">
        <f t="shared" si="86"/>
        <v>-103642.64084792433</v>
      </c>
    </row>
    <row r="1104" spans="1:7" x14ac:dyDescent="0.25">
      <c r="A1104" s="3">
        <v>344</v>
      </c>
      <c r="B1104" s="5">
        <f t="shared" si="82"/>
        <v>-103642.64084792433</v>
      </c>
      <c r="C1104" s="5">
        <f t="shared" si="83"/>
        <v>557.05999999999995</v>
      </c>
      <c r="D1104" s="5">
        <f>200</f>
        <v>200</v>
      </c>
      <c r="E1104" s="5">
        <f t="shared" si="84"/>
        <v>-280.69881896312842</v>
      </c>
      <c r="F1104" s="5">
        <f t="shared" si="85"/>
        <v>1037.7588189631283</v>
      </c>
      <c r="G1104" s="5">
        <f t="shared" si="86"/>
        <v>-104680.39966688746</v>
      </c>
    </row>
    <row r="1105" spans="1:7" x14ac:dyDescent="0.25">
      <c r="A1105" s="3">
        <v>345</v>
      </c>
      <c r="B1105" s="5">
        <f t="shared" si="82"/>
        <v>-104680.39966688746</v>
      </c>
      <c r="C1105" s="5">
        <f t="shared" si="83"/>
        <v>557.05999999999995</v>
      </c>
      <c r="D1105" s="5">
        <f>200</f>
        <v>200</v>
      </c>
      <c r="E1105" s="5">
        <f t="shared" si="84"/>
        <v>-283.50941576448685</v>
      </c>
      <c r="F1105" s="5">
        <f t="shared" si="85"/>
        <v>1040.5694157644868</v>
      </c>
      <c r="G1105" s="5">
        <f t="shared" si="86"/>
        <v>-105720.96908265195</v>
      </c>
    </row>
    <row r="1106" spans="1:7" x14ac:dyDescent="0.25">
      <c r="A1106" s="3">
        <v>346</v>
      </c>
      <c r="B1106" s="5">
        <f t="shared" si="82"/>
        <v>-105720.96908265195</v>
      </c>
      <c r="C1106" s="5">
        <f t="shared" si="83"/>
        <v>557.05999999999995</v>
      </c>
      <c r="D1106" s="5">
        <f>200</f>
        <v>200</v>
      </c>
      <c r="E1106" s="5">
        <f t="shared" si="84"/>
        <v>-286.32762459884901</v>
      </c>
      <c r="F1106" s="5">
        <f t="shared" si="85"/>
        <v>1043.387624598849</v>
      </c>
      <c r="G1106" s="5">
        <f t="shared" si="86"/>
        <v>-106764.3567072508</v>
      </c>
    </row>
    <row r="1107" spans="1:7" x14ac:dyDescent="0.25">
      <c r="A1107" s="3">
        <v>347</v>
      </c>
      <c r="B1107" s="5">
        <f t="shared" si="82"/>
        <v>-106764.3567072508</v>
      </c>
      <c r="C1107" s="5">
        <f t="shared" si="83"/>
        <v>557.05999999999995</v>
      </c>
      <c r="D1107" s="5">
        <f>200</f>
        <v>200</v>
      </c>
      <c r="E1107" s="5">
        <f t="shared" si="84"/>
        <v>-289.15346608213758</v>
      </c>
      <c r="F1107" s="5">
        <f t="shared" si="85"/>
        <v>1046.2134660821375</v>
      </c>
      <c r="G1107" s="5">
        <f t="shared" si="86"/>
        <v>-107810.57017333293</v>
      </c>
    </row>
    <row r="1108" spans="1:7" x14ac:dyDescent="0.25">
      <c r="A1108" s="3">
        <v>348</v>
      </c>
      <c r="B1108" s="5">
        <f t="shared" si="82"/>
        <v>-107810.57017333293</v>
      </c>
      <c r="C1108" s="5">
        <f t="shared" si="83"/>
        <v>557.05999999999995</v>
      </c>
      <c r="D1108" s="5">
        <f>200</f>
        <v>200</v>
      </c>
      <c r="E1108" s="5">
        <f t="shared" si="84"/>
        <v>-291.98696088611001</v>
      </c>
      <c r="F1108" s="5">
        <f t="shared" si="85"/>
        <v>1049.0469608861099</v>
      </c>
      <c r="G1108" s="5">
        <f t="shared" si="86"/>
        <v>-108859.61713421905</v>
      </c>
    </row>
    <row r="1109" spans="1:7" x14ac:dyDescent="0.25">
      <c r="A1109" s="3">
        <v>349</v>
      </c>
      <c r="B1109" s="5">
        <f t="shared" si="82"/>
        <v>-108859.61713421905</v>
      </c>
      <c r="C1109" s="5">
        <f t="shared" si="83"/>
        <v>557.05999999999995</v>
      </c>
      <c r="D1109" s="5">
        <f>200</f>
        <v>200</v>
      </c>
      <c r="E1109" s="5">
        <f t="shared" si="84"/>
        <v>-294.82812973850997</v>
      </c>
      <c r="F1109" s="5">
        <f t="shared" si="85"/>
        <v>1051.8881297385099</v>
      </c>
      <c r="G1109" s="5">
        <f t="shared" si="86"/>
        <v>-109911.50526395756</v>
      </c>
    </row>
    <row r="1110" spans="1:7" x14ac:dyDescent="0.25">
      <c r="A1110" s="3">
        <v>350</v>
      </c>
      <c r="B1110" s="5">
        <f t="shared" si="82"/>
        <v>-109911.50526395756</v>
      </c>
      <c r="C1110" s="5">
        <f t="shared" si="83"/>
        <v>557.05999999999995</v>
      </c>
      <c r="D1110" s="5">
        <f>200</f>
        <v>200</v>
      </c>
      <c r="E1110" s="5">
        <f t="shared" si="84"/>
        <v>-297.67699342321839</v>
      </c>
      <c r="F1110" s="5">
        <f t="shared" si="85"/>
        <v>1054.7369934232183</v>
      </c>
      <c r="G1110" s="5">
        <f t="shared" si="86"/>
        <v>-110966.24225738077</v>
      </c>
    </row>
    <row r="1111" spans="1:7" x14ac:dyDescent="0.25">
      <c r="A1111" s="3">
        <v>351</v>
      </c>
      <c r="B1111" s="5">
        <f t="shared" si="82"/>
        <v>-110966.24225738077</v>
      </c>
      <c r="C1111" s="5">
        <f t="shared" si="83"/>
        <v>557.05999999999995</v>
      </c>
      <c r="D1111" s="5">
        <f>200</f>
        <v>200</v>
      </c>
      <c r="E1111" s="5">
        <f t="shared" si="84"/>
        <v>-300.53357278040625</v>
      </c>
      <c r="F1111" s="5">
        <f t="shared" si="85"/>
        <v>1057.5935727804062</v>
      </c>
      <c r="G1111" s="5">
        <f t="shared" si="86"/>
        <v>-112023.83583016117</v>
      </c>
    </row>
    <row r="1112" spans="1:7" x14ac:dyDescent="0.25">
      <c r="A1112" s="3">
        <v>352</v>
      </c>
      <c r="B1112" s="5">
        <f t="shared" si="82"/>
        <v>-112023.83583016117</v>
      </c>
      <c r="C1112" s="5">
        <f t="shared" si="83"/>
        <v>557.05999999999995</v>
      </c>
      <c r="D1112" s="5">
        <f>200</f>
        <v>200</v>
      </c>
      <c r="E1112" s="5">
        <f t="shared" si="84"/>
        <v>-303.3978887066865</v>
      </c>
      <c r="F1112" s="5">
        <f t="shared" si="85"/>
        <v>1060.4578887066864</v>
      </c>
      <c r="G1112" s="5">
        <f t="shared" si="86"/>
        <v>-113084.29371886786</v>
      </c>
    </row>
    <row r="1113" spans="1:7" x14ac:dyDescent="0.25">
      <c r="A1113" s="3">
        <v>353</v>
      </c>
      <c r="B1113" s="5">
        <f t="shared" si="82"/>
        <v>-113084.29371886786</v>
      </c>
      <c r="C1113" s="5">
        <f t="shared" si="83"/>
        <v>557.05999999999995</v>
      </c>
      <c r="D1113" s="5">
        <f>200</f>
        <v>200</v>
      </c>
      <c r="E1113" s="5">
        <f t="shared" si="84"/>
        <v>-306.26996215526714</v>
      </c>
      <c r="F1113" s="5">
        <f t="shared" si="85"/>
        <v>1063.3299621552671</v>
      </c>
      <c r="G1113" s="5">
        <f t="shared" si="86"/>
        <v>-114147.62368102313</v>
      </c>
    </row>
    <row r="1114" spans="1:7" x14ac:dyDescent="0.25">
      <c r="A1114" s="3">
        <v>354</v>
      </c>
      <c r="B1114" s="5">
        <f t="shared" si="82"/>
        <v>-114147.62368102313</v>
      </c>
      <c r="C1114" s="5">
        <f t="shared" si="83"/>
        <v>557.05999999999995</v>
      </c>
      <c r="D1114" s="5">
        <f>200</f>
        <v>200</v>
      </c>
      <c r="E1114" s="5">
        <f t="shared" si="84"/>
        <v>-309.14981413610434</v>
      </c>
      <c r="F1114" s="5">
        <f t="shared" si="85"/>
        <v>1066.2098141361043</v>
      </c>
      <c r="G1114" s="5">
        <f t="shared" si="86"/>
        <v>-115213.83349515924</v>
      </c>
    </row>
    <row r="1115" spans="1:7" x14ac:dyDescent="0.25">
      <c r="A1115" s="3">
        <v>355</v>
      </c>
      <c r="B1115" s="5">
        <f t="shared" si="82"/>
        <v>-115213.83349515924</v>
      </c>
      <c r="C1115" s="5">
        <f t="shared" si="83"/>
        <v>557.05999999999995</v>
      </c>
      <c r="D1115" s="5">
        <f>200</f>
        <v>200</v>
      </c>
      <c r="E1115" s="5">
        <f t="shared" si="84"/>
        <v>-312.03746571605626</v>
      </c>
      <c r="F1115" s="5">
        <f t="shared" si="85"/>
        <v>1069.0974657160561</v>
      </c>
      <c r="G1115" s="5">
        <f t="shared" si="86"/>
        <v>-116282.9309608753</v>
      </c>
    </row>
    <row r="1116" spans="1:7" x14ac:dyDescent="0.25">
      <c r="A1116" s="3">
        <v>356</v>
      </c>
      <c r="B1116" s="5">
        <f t="shared" si="82"/>
        <v>-116282.9309608753</v>
      </c>
      <c r="C1116" s="5">
        <f t="shared" si="83"/>
        <v>557.05999999999995</v>
      </c>
      <c r="D1116" s="5">
        <f>200</f>
        <v>200</v>
      </c>
      <c r="E1116" s="5">
        <f t="shared" si="84"/>
        <v>-314.93293801903729</v>
      </c>
      <c r="F1116" s="5">
        <f t="shared" si="85"/>
        <v>1071.9929380190372</v>
      </c>
      <c r="G1116" s="5">
        <f t="shared" si="86"/>
        <v>-117354.92389889434</v>
      </c>
    </row>
    <row r="1117" spans="1:7" x14ac:dyDescent="0.25">
      <c r="A1117" s="3">
        <v>357</v>
      </c>
      <c r="B1117" s="5">
        <f t="shared" si="82"/>
        <v>-117354.92389889434</v>
      </c>
      <c r="C1117" s="5">
        <f t="shared" si="83"/>
        <v>557.05999999999995</v>
      </c>
      <c r="D1117" s="5">
        <f>200</f>
        <v>200</v>
      </c>
      <c r="E1117" s="5">
        <f t="shared" si="84"/>
        <v>-317.83625222617218</v>
      </c>
      <c r="F1117" s="5">
        <f t="shared" si="85"/>
        <v>1074.8962522261722</v>
      </c>
      <c r="G1117" s="5">
        <f t="shared" si="86"/>
        <v>-118429.82015112051</v>
      </c>
    </row>
    <row r="1118" spans="1:7" x14ac:dyDescent="0.25">
      <c r="A1118" s="3">
        <v>358</v>
      </c>
      <c r="B1118" s="5">
        <f t="shared" si="82"/>
        <v>-118429.82015112051</v>
      </c>
      <c r="C1118" s="5">
        <f t="shared" si="83"/>
        <v>557.05999999999995</v>
      </c>
      <c r="D1118" s="5">
        <f>200</f>
        <v>200</v>
      </c>
      <c r="E1118" s="5">
        <f t="shared" si="84"/>
        <v>-320.7474295759514</v>
      </c>
      <c r="F1118" s="5">
        <f t="shared" si="85"/>
        <v>1077.8074295759513</v>
      </c>
      <c r="G1118" s="5">
        <f t="shared" si="86"/>
        <v>-119507.62758069647</v>
      </c>
    </row>
    <row r="1119" spans="1:7" x14ac:dyDescent="0.25">
      <c r="A1119" s="3">
        <v>359</v>
      </c>
      <c r="B1119" s="5">
        <f t="shared" si="82"/>
        <v>-119507.62758069647</v>
      </c>
      <c r="C1119" s="5">
        <f t="shared" si="83"/>
        <v>557.05999999999995</v>
      </c>
      <c r="D1119" s="5">
        <f>200</f>
        <v>200</v>
      </c>
      <c r="E1119" s="5">
        <f t="shared" si="84"/>
        <v>-323.66649136438627</v>
      </c>
      <c r="F1119" s="5">
        <f t="shared" si="85"/>
        <v>1080.7264913643862</v>
      </c>
      <c r="G1119" s="5">
        <f t="shared" si="86"/>
        <v>-120588.35407206086</v>
      </c>
    </row>
    <row r="1120" spans="1:7" x14ac:dyDescent="0.25">
      <c r="A1120" s="3">
        <v>360</v>
      </c>
      <c r="B1120" s="5">
        <f t="shared" si="82"/>
        <v>-120588.35407206086</v>
      </c>
      <c r="C1120" s="5">
        <f t="shared" si="83"/>
        <v>557.05999999999995</v>
      </c>
      <c r="D1120" s="5">
        <f>200</f>
        <v>200</v>
      </c>
      <c r="E1120" s="5">
        <f t="shared" si="84"/>
        <v>-326.59345894516485</v>
      </c>
      <c r="F1120" s="5">
        <f t="shared" si="85"/>
        <v>1083.6534589451649</v>
      </c>
      <c r="G1120" s="5">
        <f t="shared" si="86"/>
        <v>-121672.00753100602</v>
      </c>
    </row>
    <row r="1123" spans="1:3" ht="21" x14ac:dyDescent="0.35">
      <c r="A1123" s="18" t="s">
        <v>40</v>
      </c>
    </row>
    <row r="1125" spans="1:3" x14ac:dyDescent="0.25">
      <c r="A1125" s="13" t="s">
        <v>0</v>
      </c>
      <c r="B1125" t="s">
        <v>41</v>
      </c>
    </row>
    <row r="1126" spans="1:3" x14ac:dyDescent="0.25">
      <c r="B1126" t="s">
        <v>42</v>
      </c>
    </row>
    <row r="1127" spans="1:3" x14ac:dyDescent="0.25">
      <c r="B1127" t="s">
        <v>43</v>
      </c>
    </row>
    <row r="1129" spans="1:3" x14ac:dyDescent="0.25">
      <c r="B1129" t="s">
        <v>44</v>
      </c>
    </row>
    <row r="1130" spans="1:3" x14ac:dyDescent="0.25">
      <c r="B1130" s="2">
        <f>FV(5%/12,12,0,-100)</f>
        <v>105.11618978817334</v>
      </c>
      <c r="C1130" s="2" t="s">
        <v>45</v>
      </c>
    </row>
    <row r="1131" spans="1:3" x14ac:dyDescent="0.25">
      <c r="B1131" s="2">
        <f>FV(5.1%/4,4,0,-100)</f>
        <v>105.19836921140664</v>
      </c>
      <c r="C1131" s="2" t="s">
        <v>46</v>
      </c>
    </row>
    <row r="1133" spans="1:3" x14ac:dyDescent="0.25">
      <c r="B1133" t="s">
        <v>47</v>
      </c>
    </row>
    <row r="1135" spans="1:3" x14ac:dyDescent="0.25">
      <c r="B1135" t="s">
        <v>48</v>
      </c>
    </row>
    <row r="1137" spans="2:3" x14ac:dyDescent="0.25">
      <c r="B1137" s="2">
        <f>FV(5.1%/4,4,0,-100)</f>
        <v>105.19836921140664</v>
      </c>
      <c r="C1137" s="6" t="s">
        <v>49</v>
      </c>
    </row>
    <row r="1138" spans="2:3" x14ac:dyDescent="0.25">
      <c r="B1138" s="10">
        <f>RATE(12,0,-100,B1137)*12</f>
        <v>5.0784772383576822E-2</v>
      </c>
      <c r="C1138" t="s">
        <v>50</v>
      </c>
    </row>
    <row r="1140" spans="2:3" x14ac:dyDescent="0.25">
      <c r="B1140" t="s">
        <v>51</v>
      </c>
    </row>
    <row r="1142" spans="2:3" x14ac:dyDescent="0.25">
      <c r="B1142" t="s">
        <v>52</v>
      </c>
    </row>
    <row r="1144" spans="2:3" x14ac:dyDescent="0.25">
      <c r="B1144" s="2">
        <f>FV(5%/12,12,0,-100)</f>
        <v>105.11618978817334</v>
      </c>
      <c r="C1144" s="6" t="s">
        <v>53</v>
      </c>
    </row>
    <row r="1145" spans="2:3" x14ac:dyDescent="0.25">
      <c r="B1145" s="10">
        <f>RATE(4,0,-100,B1144)*4</f>
        <v>5.0208622688518549E-2</v>
      </c>
      <c r="C1145" t="s">
        <v>54</v>
      </c>
    </row>
    <row r="1147" spans="2:3" x14ac:dyDescent="0.25">
      <c r="B1147" t="s">
        <v>55</v>
      </c>
    </row>
  </sheetData>
  <mergeCells count="4">
    <mergeCell ref="B741:F742"/>
    <mergeCell ref="A1:J1"/>
    <mergeCell ref="A574:F574"/>
    <mergeCell ref="H987:P98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Amortization and Changing Rates</vt:lpstr>
    </vt:vector>
  </TitlesOfParts>
  <Company>Appalachian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AppState User</dc:creator>
  <cp:lastModifiedBy>Jessica Cook</cp:lastModifiedBy>
  <dcterms:created xsi:type="dcterms:W3CDTF">2016-07-07T14:26:53Z</dcterms:created>
  <dcterms:modified xsi:type="dcterms:W3CDTF">2016-07-07T21:55:02Z</dcterms:modified>
</cp:coreProperties>
</file>